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396838\Downloads\"/>
    </mc:Choice>
  </mc:AlternateContent>
  <bookViews>
    <workbookView xWindow="0" yWindow="0" windowWidth="38400" windowHeight="16890"/>
  </bookViews>
  <sheets>
    <sheet name="Ausführung und Resultat" sheetId="2" r:id="rId1"/>
    <sheet name="Dokumentation" sheetId="4" r:id="rId2"/>
    <sheet name="Präsentation und Fachgespräch" sheetId="3" r:id="rId3"/>
    <sheet name="Notenzusammenzug" sheetId="5" r:id="rId4"/>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7" i="2" l="1"/>
  <c r="G60" i="3"/>
  <c r="G42" i="4"/>
  <c r="G65" i="2"/>
  <c r="G29" i="3"/>
  <c r="G109" i="2" l="1"/>
  <c r="G110" i="2" s="1"/>
  <c r="G111" i="2" s="1"/>
  <c r="D7" i="5" s="1"/>
  <c r="G43" i="4"/>
  <c r="G44" i="4" s="1"/>
  <c r="D9" i="5" s="1"/>
  <c r="G62" i="3"/>
  <c r="G63" i="3" s="1"/>
  <c r="G64" i="3" s="1"/>
  <c r="D11" i="5" s="1"/>
  <c r="D13" i="5" l="1"/>
</calcChain>
</file>

<file path=xl/sharedStrings.xml><?xml version="1.0" encoding="utf-8"?>
<sst xmlns="http://schemas.openxmlformats.org/spreadsheetml/2006/main" count="328" uniqueCount="102">
  <si>
    <t>Position: Ausführung und Resultat der Arbeit (50%)</t>
  </si>
  <si>
    <t>Kriterien für die Bewertung der Fachkompetenz</t>
  </si>
  <si>
    <t>Begründung Punktvergabe</t>
  </si>
  <si>
    <t>Erreichte Gütestufe</t>
  </si>
  <si>
    <t>Gewichtung</t>
  </si>
  <si>
    <t>Gewichtete 
Punkte</t>
  </si>
  <si>
    <t>0-3 Punkte</t>
  </si>
  <si>
    <t>Vorgegebene Gewichtung. Bitte nicht anpassen!</t>
  </si>
  <si>
    <t>Erreichte Gütestufe x Gewichtung</t>
  </si>
  <si>
    <t>Zielsetzungen</t>
  </si>
  <si>
    <t>Gütestufe 3</t>
  </si>
  <si>
    <t xml:space="preserve">1) Die Zielsetzungen der IPA sind gemäss Aufgabenstellung erfüllt. 
2) Die Zielsetzungen sind nach aktuellen Standards guter Qualität erfüllt. 
3) Die Zielüberprüfung ist durchgeführt und dokumentiert. 
4) Allfällige Abweichungen sind begründet. </t>
  </si>
  <si>
    <t>Gütestufe 2</t>
  </si>
  <si>
    <t>Drei Punkte sind erfüllt.</t>
  </si>
  <si>
    <t>Gütestufe 1</t>
  </si>
  <si>
    <t>Zwei Punkte sind erfüllt.</t>
  </si>
  <si>
    <t>Gütestufe 0</t>
  </si>
  <si>
    <t>Kein oder ein Punkt ist erfüllt.</t>
  </si>
  <si>
    <t>Produkt</t>
  </si>
  <si>
    <t xml:space="preserve">1) Das Produkt ist fachgerecht und nach aktuellen Standards erstellt. 
2) Die definierten Vorgaben sind eingehalten. 
3) Das Produkt weist eine sehr hohe Qualität auf.  </t>
  </si>
  <si>
    <t>Ein Punkt ist erfüllt.</t>
  </si>
  <si>
    <t>Kein Punkt ist erfüllt.</t>
  </si>
  <si>
    <t xml:space="preserve">Funktionsfähigkeit und Praxistauglichkeit </t>
  </si>
  <si>
    <t>Begeisterungsfaktor</t>
  </si>
  <si>
    <t xml:space="preserve">1) Das Produkt zeigt eigene Ideen im Rahmen des Projektthemas auf. 
2) Auf dem Weg vom Projektstart bis zum finalen Produkt wurden Kreativitätstechniken angewendet und begründet. 
3) Das Produkt sticht durch besondere Umsetzungsmethoden und/oder Eigenschaften hervor, welche die Zielgruppe begeistern kann. 
4) Das Produkt bringt einen aussergewöhnlichen Einsatz des Kandidaten zum Ausdruck. </t>
  </si>
  <si>
    <t>Zielgruppendefinition</t>
  </si>
  <si>
    <t xml:space="preserve">1) Eine Zielgruppe ist demografisch, psychografisch, geografisch und verhaltensorientiert beschrieben. 
2) Pro Zielgruppe wird eine Persona erstellt 
3) Die Zielgruppe ist nachvollziehbar hergeleitet. 
4) Das Produkt wurde unter Berücksichtigung der Zielgruppendefinition erstellt. Die Herleitungen dazu sind dokumentiert. </t>
  </si>
  <si>
    <t>Gestaltung der Dokumentation</t>
  </si>
  <si>
    <t xml:space="preserve">1) grafische Gestaltung (Layout, Typografie und interaktive Elemente) widerspiegelt die berufliche Fachkompetenz eines/einer Mediamatikers/in. Etwaige CI/CD-Vorgaben werden gemäss Absprache aller Beteiligten eingehalten.  
2) Ein Gestaltungsraster mit Satzspiegel und einheitlichen Titeln ist durchgängig korrekt angewendet  
3) Bilder, Tabellen und Abbildungen sind sinnvoll eingesetzt, richtig beschriftet und bieten einen Mehrwert zum textlichen Inhalt  
4) Es wird mit verschiedenen Abbildungs-Arten gearbeitet (z.B. Skizzen, Layouts, Screenshots, Stockfotos, Hintergrundbildern, Tabellen, Infografiken, Icons etc.) </t>
  </si>
  <si>
    <t>Qualitätssicherung</t>
  </si>
  <si>
    <t xml:space="preserve">1) Es werden messbare und sinnvolle Kriterien für die Qualitätssicherung definiert 
2) Die Qualitätssicherung wird zum richtigen Zeitpunkt mit den richtigen Testpersonen und Tools durchgeführt und fachlich begründet. 
3) Aus der Qualitätssicherung sind die nötigen Schritte abgeleitet und dokumentiert. </t>
  </si>
  <si>
    <t>Individuelles Kriterium 1</t>
  </si>
  <si>
    <t>Individuelles Kriterium 2</t>
  </si>
  <si>
    <t>Individuelles Kriterium 3</t>
  </si>
  <si>
    <t>Mögliche
 Punktzahl</t>
  </si>
  <si>
    <t>Erreichte Punktzahl</t>
  </si>
  <si>
    <t>Kriterien für die Bewertung des Projektmanagements und des Arbeitsjournals</t>
  </si>
  <si>
    <t>Projektphasen</t>
  </si>
  <si>
    <t xml:space="preserve">1) Die gewählte Projektmanagementmethode ist dokumentiert und richtig angewendet. 
2) Die Projektphasen/Arbeitspakete sind im Projektplan ersichtlich und schlüssig. 
3) Die Projektphasen/Arbeitspakete und Tätigkeiten sind zeitlich visualisiert. 
4) Die Tätigkeiten innerhalb der Phasen sind richtig zugeordnet und beschrieben. </t>
  </si>
  <si>
    <t>SOLL/IST-Vergleich im Projektplan</t>
  </si>
  <si>
    <t xml:space="preserve">1) Der SOLL/IST-Vergleich ist durchgeführt und visuell abgegrenzt. 
2) Die Meilensteine sind vorhanden, richtig definiert und die Erreichung ist dokumentiert. 
3) Abweichungen sind festgehalten, begründet und Massnahmen abgeleitet. </t>
  </si>
  <si>
    <t xml:space="preserve">Verwaltung der Dokumente </t>
  </si>
  <si>
    <t xml:space="preserve">1) Ein sinnvolles, sicheres Backupkonzept ist vorhanden und wird angewendet. 
2) Das Backupkonzept ist nachvollziehbar beschrieben. 
3) Die Datenstruktur und Dateibezeichnungen erleichtert Dritten eine allfällige Weiterführung des Projektes. </t>
  </si>
  <si>
    <t>Arbeitsjournal</t>
  </si>
  <si>
    <t xml:space="preserve">1) Folgende Abschnitte sind im Arbeitsjournal vorhanden: Arbeiten des Tages, Probleme, Lösungsweg, Fremdhilfen, persönliches Tagesfazit, Pendenzen, Zeit (SOLL/IST)  
2) Das Arbeitsjournal wird täglich geführt und mit den Tageszielen abgeglichen. 
3) Die Zeitangaben sind nachvollziehbar und korrekt eingetragen. Die Abweichungen und das Tagestotal sind korrekt ausgewiesen. </t>
  </si>
  <si>
    <t>Probleme und Fremdhilfen</t>
  </si>
  <si>
    <t xml:space="preserve">1) Probleme (organisatorisch, terminlich, inhaltlich) werden lösungsorientiert angegangen. 
2) Allfällige Hilfe durch Dritte (auch das Einholen von Feedback und die Qualitätssicherung durch andere Personen) ist im Arbeitsjournal dokumentiert und begründet. 
3) Für notwendige Anpassungen oder Abweichungen werden abgeleitete Massnahmen aufgezeigt. </t>
  </si>
  <si>
    <t>Kommunikation und Vereinbarungen</t>
  </si>
  <si>
    <t xml:space="preserve">1) Regeln, Vorgaben und Vereinbarungen werden eingehalten. 
2) Anspruchsgruppen (z.B. Auftraggeber) werden angemessen miteinbezogen und/oder über den Projektstand in Kenntnis gesetzt. 
3) Die Kommunikation ist adressatengerecht und wird vorausschauend geplant.  
4) Wichtige Kommunikationen, Protokolle, Mails werden im Anhang aufgeführt. </t>
  </si>
  <si>
    <t>Mögliche 
Punktzahl</t>
  </si>
  <si>
    <t xml:space="preserve">Total Punktzahl </t>
  </si>
  <si>
    <r>
      <t xml:space="preserve">Note der Position </t>
    </r>
    <r>
      <rPr>
        <b/>
        <sz val="12"/>
        <rFont val="Calibri"/>
        <family val="2"/>
      </rPr>
      <t>Ausführung und Resultat der Arbeit</t>
    </r>
  </si>
  <si>
    <t xml:space="preserve">Anhand der Bewertung der gewichteten Kriterien die Note zwischen 1.0 und 6.0 berechnet. Die Note wird auf halbe und ganze Noten gerundet (Positionsnote). </t>
  </si>
  <si>
    <t>Position: Dokumentation (20%)</t>
  </si>
  <si>
    <t>Kriterien für die Bewertung der Dokumentation</t>
  </si>
  <si>
    <t xml:space="preserve">Struktureller Aufbau der Dokumentation </t>
  </si>
  <si>
    <t xml:space="preserve">1) Folgende Abschnitte sind in der Dokumentation vorhanden: Titel, Inhaltsverzeichnis, Vorwort, Ausgangslage, Zielsetzungen, Hauptteil, Fazit, Quellenangaben, Abbildungs- und Tabellenverzeichnis, Anhänge 
2) Der Inhalt folgt einem roten Faden. 
3) Alle Endresultate sind gut sichtbar abgebildet und/oder verlinkt.  </t>
  </si>
  <si>
    <t>Rechtliche Rahmenbedingungen</t>
  </si>
  <si>
    <t xml:space="preserve">1) Copyrights sind geklärt und aufgeführt. 
2) Etwaige firmenspezifische Vorgaben sind deklariert. 
3) Weitere Informationen zum rechtlichen Umfeld (z.B. Einverständniserklärungen oder Lizenzen) der Arbeit sind dokumentiert. 
4) Eine korrekte und unterzeichnete Eigenständigkeitserklärung ist aufgeführt. </t>
  </si>
  <si>
    <t>Ein oder kein Punkt ist erfüllt.</t>
  </si>
  <si>
    <t>Verständlichkeit</t>
  </si>
  <si>
    <t xml:space="preserve">1) Der Inhalt ist für eine Fachperson verständlich verfasst. 
2) Der Inhalt ist auf den Punkt gebracht. 
3) Firmenspezifische oder spezielle Fachausdrücke werden nachvollziehbar erklärt. </t>
  </si>
  <si>
    <t xml:space="preserve"> Rechtschreibung und Grammatik Dokumentation und Arbeitsjournal</t>
  </si>
  <si>
    <t xml:space="preserve">1) Das Arbeitsjournal, Vorwort und Fazit sind in der Ich-Form geschrieben. Die restliche Dokumentation in der dritten Person passiv.  
2) Der Sprachstil ist professionell.  
3) Die Grammatik und die Rechtschreibung in der Dokumentation und im Arbeitsjournal sind korrekt. </t>
  </si>
  <si>
    <t>Arbeitsschritte Dokumentation</t>
  </si>
  <si>
    <t xml:space="preserve">1) Die Arbeitsschritte sind nachvollziehbar beschrieben. 
2) Die Vorgehensweisen sind begründet. 
3) Es gibt keine Lücken oder Wiederholungen. </t>
  </si>
  <si>
    <t xml:space="preserve">Lösungsvarianten und Entscheidungen  </t>
  </si>
  <si>
    <t xml:space="preserve">1) Es werden Lösungsvarianten für die Erarbeitung des Produktes beschrieben. 
2) Die Lösungsvarianten sind logisch und sinnvoll.  
3) Gefällte Entscheidungen sind nachvollziehbar begründet. </t>
  </si>
  <si>
    <t>Note der Position Dokumentation</t>
  </si>
  <si>
    <t>Anhand der Bewertung der Kriterien wird für die Dokumentation eine Note zwischen 1.0 und 6.0 berechnet. Die Note wird auf halbe und ganze Noten gerundet (Positionsnote).</t>
  </si>
  <si>
    <t>Position: Präsentation und Fachgespräch (30%)</t>
  </si>
  <si>
    <t>Kriterien für die Bewertung der Präsentation</t>
  </si>
  <si>
    <t>Inhalt</t>
  </si>
  <si>
    <t>1) Die Präsentation ist inhaltlich in schlüssige Informationseinheiten gegliedert.
2) Die wichtigsten Aspekte der Arbeit werden beschrieben und reflektiert.
3) Alle Aussagen sind sachlich korrekt und dem Zielpublikum (Fachpersonen) angepasst. 
4) Die Präsentation bietet gegenüber der Dokumentation einen Mehrwert und neue Informationen.</t>
  </si>
  <si>
    <t>Rahmenbedingungen</t>
  </si>
  <si>
    <t>1) Das Interesse der Zuhörenden wird zu Beginn geweckt (gute Einleitung).
2) Das Produkt wird überzeugend vorgestellt und gewürdigt. 
3) Die Zeitvorgabe (15-20 Min.) wird eingehalten.
4) Der Schluss rundet die Präsentation gut ab.</t>
  </si>
  <si>
    <t>Sprache und Auftreten</t>
  </si>
  <si>
    <t xml:space="preserve">1) Das Auftreten ist gewandt und sicher (frei gesprochen, Blickkontakt, Gestik, Körpersprache).
2) Die Sprache ist deutlich und das Tempo angemessen. Die Lautstärke ist den Räumlichkeiten angepasst. 
3) Sprache und Präsentationshilfsmittel sind aufeinander abgestimmt und ergänzen sich. </t>
  </si>
  <si>
    <t>Präsentationshilfsmittel</t>
  </si>
  <si>
    <t>1) Die Gestaltung der Präsentationshilfsmittel widerspiegelt die berufliche Fachkompetenz.
2) Die Aussagen der Präsentation sind visualisiert; Zahlen und Tabellen sind gut lesbar.
3) Die Präsentationshilfsmittel werden technisch einwandfrei, zeit- und themengerecht eingesetzt.
4) Die Formulierungen in den Präsentationshilfsmitteln (Grammatik / Rechtschreibung) sind korrekt.</t>
  </si>
  <si>
    <t>Bewertung des Fachgesprächs</t>
  </si>
  <si>
    <t>Die Durchführung des Fachgesprächs kann je nach Kanton verschieden geschehen. Entweder werden einzelne Frage nach den unten aufgeführten Gütestufen beurteilt, oder aber es sind ganze Fragenkomplexe, welche die ExpertInnen nach dieser Stufung beurteilen. Das Fachgespräch soll Raum lassen für:
- klärende Fragen
- spezifische Fachfragen, die das IPA-Thema betreffen
- weiterführende Fragen/Diskussionen, die einen Zusammenhang mit dem IPA-Thema haben, aber etwas über den Tellerrand hinaus gehen
Die Fragenkataloge der Expertinnen und Experten sind Teil des Protokolls.</t>
  </si>
  <si>
    <t>Fragestellung / Themenkomplex 1</t>
  </si>
  <si>
    <t>Die Beantwortung der Fragestellung behandelt alle Aspekte fachkompetent in differenzierter Weise. Alle getätigten Aussagen sind - wo notwendig - mit Beispielen oder logischen Schlussfolgerungen belegt. Die Antworten sind fachlich kompetent und korrekt. Der/die Kandidat/in kann auch zu Details präzise Auskunft geben.</t>
  </si>
  <si>
    <t>Die Beantwortung der Fragestellung lässt einen oder mehrere nebensächliche Aspekte ausser Acht, oder ein zentraler Aspekt ist nicht hinreichend differenziert. Die meisten Aussagen sind - wo notwendig - mit Beispielen oder logischen Schlussfolgerungen belegt. Der Kandidat gibt meist korrekte Antworten, kann zu Details meist präzise Auskunft geben.</t>
  </si>
  <si>
    <t>Die Beantwortung der Fragestellung lässt einen zentralen Aspekt ganz ausser Acht oder ist bezüglich des überwiegenden Teils der zentralen Aspekte nicht hinreichend differenziert. Viele Aussagen sind nicht - wo notwendig - mit Beispielen oder logischen Schlussfolgerungen belegt. Der/die Kandidat/in gibt häufig falsche oder unpräzise Antworten.</t>
  </si>
  <si>
    <t>Der/die Kandidat/in kann die Fragen zu seiner Facharbeit nicht korrekt beantworten.</t>
  </si>
  <si>
    <t>Fragestellung / Themenkomplex 2</t>
  </si>
  <si>
    <t>Fragestellung / Themenkomplex 3</t>
  </si>
  <si>
    <t>Fragestellung / Themenkomplex 4</t>
  </si>
  <si>
    <t>Mögliche Punktzahl</t>
  </si>
  <si>
    <t>Total Punkte</t>
  </si>
  <si>
    <t>Note der Position Präsentation und Fachgespräch</t>
  </si>
  <si>
    <t>Anhand der Bewertung der Kriterien für die Präsentation und das Fachgespräch wird eine Note zwischen 1.0 und 6.0 berechnet. Die Note wird auf halbe und ganze Noten gerundet (Positionsnote).</t>
  </si>
  <si>
    <t>Berechnung der IPA-Note</t>
  </si>
  <si>
    <t>Die Gesamtnote ergibt sich aus den drei Positionsnoten. 
Diese werden mit der Gewichtung verrechnet und auf eine Dezimalstelle gerundet.</t>
  </si>
  <si>
    <t>Notenbeispiel</t>
  </si>
  <si>
    <t>Positionsnote für Ausführung und Resultat der Arbeit</t>
  </si>
  <si>
    <t>Positionsnote für Dokumentation</t>
  </si>
  <si>
    <t>Positionsnote für Präsentation und Fachgespräch</t>
  </si>
  <si>
    <t>Gesamtnote</t>
  </si>
  <si>
    <t>1) Das Produkt oder der Prozess ist funktionsfähig und technisch einwandfrei.
2) Das Produkt ist praxistauglich. Es kann ohne Korrekturen eingesetzt werden.
3) Das Produkt bietet einen Mehrwert für das Unternehmen.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</si>
</sst>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
      <b/>
      <i/>
      <sz val="11"/>
      <name val="Calibri"/>
      <family val="2"/>
      <scheme val="minor"/>
    </font>
    <font>
      <b/>
      <i/>
      <sz val="11"/>
      <color theme="1"/>
      <name val="Calibri"/>
      <family val="2"/>
      <scheme val="minor"/>
    </font>
    <font>
      <b/>
      <sz val="12"/>
      <color theme="1"/>
      <name val="Calibri"/>
      <family val="2"/>
      <scheme val="minor"/>
    </font>
    <font>
      <i/>
      <sz val="11"/>
      <name val="Calibri"/>
      <family val="2"/>
      <scheme val="minor"/>
    </font>
    <font>
      <sz val="11"/>
      <color theme="1"/>
      <name val="Calibri"/>
      <family val="2"/>
    </font>
    <font>
      <b/>
      <sz val="14"/>
      <name val="Calibri"/>
      <family val="2"/>
    </font>
    <font>
      <b/>
      <sz val="12"/>
      <name val="Calibri"/>
      <family val="2"/>
    </font>
    <font>
      <sz val="14"/>
      <color theme="1"/>
      <name val="Calibri"/>
      <family val="2"/>
    </font>
    <font>
      <b/>
      <sz val="12"/>
      <color theme="1"/>
      <name val="Calibri"/>
      <family val="2"/>
    </font>
    <font>
      <b/>
      <sz val="11"/>
      <color theme="1"/>
      <name val="Calibri"/>
      <family val="2"/>
    </font>
    <font>
      <b/>
      <i/>
      <sz val="11"/>
      <name val="Calibri"/>
      <family val="2"/>
    </font>
    <font>
      <sz val="11"/>
      <name val="Calibri"/>
      <family val="2"/>
    </font>
    <font>
      <i/>
      <sz val="11"/>
      <name val="Calibri"/>
      <family val="2"/>
    </font>
    <font>
      <b/>
      <i/>
      <sz val="11"/>
      <color theme="1"/>
      <name val="Calibri"/>
      <family val="2"/>
    </font>
    <font>
      <b/>
      <sz val="11"/>
      <name val="Calibri"/>
      <family val="2"/>
    </font>
    <font>
      <sz val="11"/>
      <color rgb="FF000000"/>
      <name val="Calibri"/>
      <family val="2"/>
    </font>
    <font>
      <i/>
      <sz val="8"/>
      <name val="Calibri"/>
      <family val="2"/>
    </font>
    <font>
      <b/>
      <i/>
      <sz val="8"/>
      <name val="Calibri"/>
      <family val="2"/>
    </font>
    <font>
      <b/>
      <sz val="14"/>
      <color theme="1"/>
      <name val="Calibri"/>
      <family val="2"/>
    </font>
    <font>
      <i/>
      <sz val="11"/>
      <color theme="1"/>
      <name val="Calibri"/>
      <family val="2"/>
    </font>
    <font>
      <sz val="8"/>
      <name val="Calibri"/>
      <family val="2"/>
    </font>
    <font>
      <b/>
      <sz val="12"/>
      <color theme="1"/>
      <name val="Calibri (Textkörper)"/>
    </font>
    <font>
      <sz val="12"/>
      <color theme="1"/>
      <name val="Calibri (Textkörper)"/>
    </font>
    <font>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s>
  <borders count="17">
    <border>
      <left/>
      <right/>
      <top/>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bottom style="dotted">
        <color auto="1"/>
      </bottom>
      <diagonal/>
    </border>
    <border>
      <left/>
      <right/>
      <top style="dotted">
        <color auto="1"/>
      </top>
      <bottom/>
      <diagonal/>
    </border>
    <border>
      <left style="dotted">
        <color indexed="64"/>
      </left>
      <right/>
      <top style="dotted">
        <color auto="1"/>
      </top>
      <bottom style="dotted">
        <color auto="1"/>
      </bottom>
      <diagonal/>
    </border>
    <border>
      <left/>
      <right style="dotted">
        <color indexed="64"/>
      </right>
      <top style="dotted">
        <color auto="1"/>
      </top>
      <bottom/>
      <diagonal/>
    </border>
    <border>
      <left/>
      <right style="dotted">
        <color indexed="64"/>
      </right>
      <top/>
      <bottom/>
      <diagonal/>
    </border>
    <border>
      <left/>
      <right style="dotted">
        <color indexed="64"/>
      </right>
      <top/>
      <bottom style="dotted">
        <color auto="1"/>
      </bottom>
      <diagonal/>
    </border>
    <border>
      <left style="dotted">
        <color indexed="64"/>
      </left>
      <right style="dotted">
        <color indexed="64"/>
      </right>
      <top style="dotted">
        <color auto="1"/>
      </top>
      <bottom/>
      <diagonal/>
    </border>
    <border>
      <left style="dotted">
        <color indexed="64"/>
      </left>
      <right style="dotted">
        <color indexed="64"/>
      </right>
      <top/>
      <bottom/>
      <diagonal/>
    </border>
    <border>
      <left style="dotted">
        <color indexed="64"/>
      </left>
      <right style="dotted">
        <color indexed="64"/>
      </right>
      <top/>
      <bottom style="dotted">
        <color auto="1"/>
      </bottom>
      <diagonal/>
    </border>
    <border>
      <left style="dotted">
        <color indexed="64"/>
      </left>
      <right/>
      <top style="dotted">
        <color auto="1"/>
      </top>
      <bottom/>
      <diagonal/>
    </border>
    <border>
      <left style="dotted">
        <color indexed="64"/>
      </left>
      <right/>
      <top/>
      <bottom/>
      <diagonal/>
    </border>
    <border>
      <left style="dotted">
        <color indexed="64"/>
      </left>
      <right/>
      <top/>
      <bottom style="dotted">
        <color auto="1"/>
      </bottom>
      <diagonal/>
    </border>
    <border>
      <left style="medium">
        <color indexed="64"/>
      </left>
      <right style="medium">
        <color indexed="64"/>
      </right>
      <top style="medium">
        <color indexed="64"/>
      </top>
      <bottom style="medium">
        <color indexed="64"/>
      </bottom>
      <diagonal/>
    </border>
    <border>
      <left/>
      <right style="medium">
        <color indexed="64"/>
      </right>
      <top style="dotted">
        <color auto="1"/>
      </top>
      <bottom style="dotted">
        <color auto="1"/>
      </bottom>
      <diagonal/>
    </border>
  </borders>
  <cellStyleXfs count="1">
    <xf numFmtId="0" fontId="0" fillId="0" borderId="0"/>
  </cellStyleXfs>
  <cellXfs count="148">
    <xf numFmtId="0" fontId="0" fillId="0" borderId="0" xfId="0"/>
    <xf numFmtId="0" fontId="1" fillId="0" borderId="0" xfId="0" applyFont="1"/>
    <xf numFmtId="0" fontId="3" fillId="0" borderId="0" xfId="0" applyFont="1"/>
    <xf numFmtId="0" fontId="0" fillId="0" borderId="0" xfId="0" applyAlignment="1">
      <alignment horizontal="center"/>
    </xf>
    <xf numFmtId="9" fontId="0" fillId="0" borderId="0" xfId="0" applyNumberFormat="1" applyAlignment="1" applyProtection="1">
      <alignment horizontal="center"/>
      <protection locked="0"/>
    </xf>
    <xf numFmtId="164" fontId="0" fillId="0" borderId="0" xfId="0" applyNumberFormat="1" applyAlignment="1">
      <alignment horizontal="center"/>
    </xf>
    <xf numFmtId="0" fontId="2" fillId="0" borderId="0" xfId="0" applyFont="1" applyAlignment="1">
      <alignment horizontal="left"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0" xfId="0" applyFont="1"/>
    <xf numFmtId="0" fontId="7" fillId="0" borderId="0" xfId="0" applyFont="1"/>
    <xf numFmtId="0" fontId="5" fillId="2" borderId="1" xfId="0" applyFont="1" applyFill="1" applyBorder="1" applyAlignment="1">
      <alignment horizontal="left" vertical="center" wrapText="1"/>
    </xf>
    <xf numFmtId="0" fontId="2" fillId="0" borderId="1" xfId="0" applyFont="1" applyBorder="1" applyAlignment="1">
      <alignment horizontal="left" vertical="top" wrapText="1"/>
    </xf>
    <xf numFmtId="0" fontId="0" fillId="0" borderId="0" xfId="0" applyAlignment="1">
      <alignment vertical="top" wrapText="1"/>
    </xf>
    <xf numFmtId="0" fontId="2" fillId="0" borderId="0" xfId="0" applyFont="1"/>
    <xf numFmtId="0" fontId="5" fillId="0" borderId="0" xfId="0" applyFont="1" applyAlignment="1">
      <alignment vertical="top" wrapText="1"/>
    </xf>
    <xf numFmtId="0" fontId="2" fillId="0" borderId="4" xfId="0" applyFont="1" applyBorder="1" applyAlignment="1">
      <alignment vertical="center" wrapText="1"/>
    </xf>
    <xf numFmtId="0" fontId="2" fillId="0" borderId="4" xfId="0" applyFont="1" applyBorder="1" applyAlignment="1">
      <alignment vertical="top" wrapText="1"/>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0" xfId="0" applyFont="1" applyAlignment="1">
      <alignment horizontal="left" vertical="center"/>
    </xf>
    <xf numFmtId="0" fontId="9" fillId="0" borderId="0" xfId="0" applyFont="1"/>
    <xf numFmtId="0" fontId="9" fillId="0" borderId="0" xfId="0" applyFont="1" applyAlignment="1">
      <alignment horizontal="center"/>
    </xf>
    <xf numFmtId="0" fontId="12" fillId="0" borderId="0" xfId="0" applyFont="1"/>
    <xf numFmtId="0" fontId="12" fillId="0" borderId="0" xfId="0" applyFont="1" applyAlignment="1">
      <alignment horizontal="center"/>
    </xf>
    <xf numFmtId="0" fontId="14" fillId="0" borderId="0" xfId="0" applyFont="1"/>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top" wrapText="1"/>
    </xf>
    <xf numFmtId="0" fontId="17" fillId="0" borderId="1" xfId="0" applyFont="1" applyBorder="1" applyAlignment="1">
      <alignment horizontal="center" vertical="center" wrapText="1"/>
    </xf>
    <xf numFmtId="0" fontId="18" fillId="0" borderId="0" xfId="0" applyFont="1"/>
    <xf numFmtId="0" fontId="18" fillId="0" borderId="1" xfId="0" applyFont="1" applyBorder="1" applyAlignment="1">
      <alignment horizontal="left"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vertical="top" wrapText="1"/>
    </xf>
    <xf numFmtId="0" fontId="15" fillId="0" borderId="0" xfId="0" applyFont="1" applyAlignment="1">
      <alignment horizontal="left" vertical="center" wrapText="1"/>
    </xf>
    <xf numFmtId="0" fontId="15" fillId="0" borderId="0" xfId="0" applyFont="1" applyAlignment="1">
      <alignment vertical="center" wrapText="1"/>
    </xf>
    <xf numFmtId="0" fontId="15" fillId="2" borderId="1" xfId="0" applyFont="1" applyFill="1" applyBorder="1" applyAlignment="1">
      <alignment horizontal="left" vertical="center" wrapText="1"/>
    </xf>
    <xf numFmtId="0" fontId="16" fillId="0" borderId="1" xfId="0" applyFont="1" applyBorder="1" applyAlignment="1">
      <alignment horizontal="left" vertical="top" wrapText="1"/>
    </xf>
    <xf numFmtId="0" fontId="16" fillId="0" borderId="3" xfId="0" applyFont="1" applyBorder="1" applyAlignment="1">
      <alignment horizontal="center" vertical="center" wrapText="1"/>
    </xf>
    <xf numFmtId="0" fontId="16" fillId="0" borderId="3" xfId="0" applyFont="1" applyBorder="1" applyAlignment="1">
      <alignment vertical="top" wrapText="1"/>
    </xf>
    <xf numFmtId="0" fontId="16" fillId="0" borderId="0" xfId="0" applyFont="1"/>
    <xf numFmtId="0" fontId="16" fillId="0" borderId="0" xfId="0"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2" xfId="0" applyFont="1" applyBorder="1" applyAlignment="1">
      <alignment vertical="center" wrapText="1"/>
    </xf>
    <xf numFmtId="0" fontId="19" fillId="0" borderId="1" xfId="0" applyFont="1" applyBorder="1" applyAlignment="1">
      <alignment vertical="center" wrapText="1"/>
    </xf>
    <xf numFmtId="0" fontId="19" fillId="0" borderId="3" xfId="0" applyFont="1" applyBorder="1" applyAlignment="1">
      <alignment vertical="center" wrapText="1"/>
    </xf>
    <xf numFmtId="0" fontId="19"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17" fillId="3"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9" fillId="0" borderId="2" xfId="0" applyFont="1" applyBorder="1" applyAlignment="1">
      <alignment vertical="center" wrapText="1"/>
    </xf>
    <xf numFmtId="0" fontId="16" fillId="0" borderId="2" xfId="0" applyFont="1" applyBorder="1" applyAlignment="1">
      <alignment vertical="top" wrapText="1"/>
    </xf>
    <xf numFmtId="0" fontId="19" fillId="5" borderId="1" xfId="0" applyFont="1" applyFill="1" applyBorder="1" applyAlignment="1">
      <alignment horizontal="center" vertical="center" wrapText="1"/>
    </xf>
    <xf numFmtId="0" fontId="14" fillId="0" borderId="0" xfId="0" applyFont="1" applyAlignment="1">
      <alignment horizontal="center"/>
    </xf>
    <xf numFmtId="0" fontId="23" fillId="0" borderId="0" xfId="0" applyFont="1" applyAlignment="1">
      <alignment horizontal="center"/>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2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13" fillId="6" borderId="0" xfId="0" applyFont="1" applyFill="1" applyAlignment="1">
      <alignment vertical="center"/>
    </xf>
    <xf numFmtId="0" fontId="13" fillId="6" borderId="0" xfId="0" applyFont="1" applyFill="1" applyAlignment="1">
      <alignment horizontal="center" vertical="center"/>
    </xf>
    <xf numFmtId="0" fontId="13" fillId="6" borderId="0" xfId="0" applyFont="1" applyFill="1" applyAlignment="1">
      <alignment horizontal="center" vertical="center" wrapText="1"/>
    </xf>
    <xf numFmtId="0" fontId="15" fillId="6" borderId="1" xfId="0" applyFont="1" applyFill="1" applyBorder="1" applyAlignment="1">
      <alignment vertical="center" wrapText="1"/>
    </xf>
    <xf numFmtId="0" fontId="1" fillId="6" borderId="0" xfId="0" applyFont="1" applyFill="1" applyAlignment="1">
      <alignment horizontal="center" vertical="center"/>
    </xf>
    <xf numFmtId="0" fontId="0" fillId="6" borderId="0" xfId="0" applyFill="1"/>
    <xf numFmtId="0" fontId="0" fillId="6" borderId="0" xfId="0" applyFill="1" applyAlignment="1">
      <alignment horizontal="left" vertical="center"/>
    </xf>
    <xf numFmtId="0" fontId="7" fillId="6" borderId="0" xfId="0" applyFont="1" applyFill="1" applyAlignment="1">
      <alignment horizontal="center" vertical="center"/>
    </xf>
    <xf numFmtId="0" fontId="26" fillId="6" borderId="0" xfId="0" applyFont="1" applyFill="1" applyAlignment="1">
      <alignment vertical="center"/>
    </xf>
    <xf numFmtId="0" fontId="27" fillId="6" borderId="0" xfId="0" applyFont="1" applyFill="1" applyAlignment="1">
      <alignment vertical="center"/>
    </xf>
    <xf numFmtId="0" fontId="19" fillId="0" borderId="0" xfId="0" applyFont="1" applyAlignment="1">
      <alignment vertical="center" wrapText="1"/>
    </xf>
    <xf numFmtId="0" fontId="19" fillId="5" borderId="1" xfId="0" applyFont="1" applyFill="1" applyBorder="1" applyAlignment="1">
      <alignment horizontal="left" vertical="center" wrapText="1"/>
    </xf>
    <xf numFmtId="0" fontId="4" fillId="5" borderId="15" xfId="0" applyFont="1" applyFill="1" applyBorder="1" applyAlignment="1">
      <alignment horizontal="center" vertical="center" wrapText="1"/>
    </xf>
    <xf numFmtId="0" fontId="19" fillId="0" borderId="4" xfId="0" applyFont="1" applyBorder="1" applyAlignment="1">
      <alignment vertical="center" wrapText="1"/>
    </xf>
    <xf numFmtId="0" fontId="4" fillId="0" borderId="1" xfId="0" applyFont="1" applyBorder="1" applyAlignment="1">
      <alignment vertical="center" wrapText="1"/>
    </xf>
    <xf numFmtId="0" fontId="2" fillId="0" borderId="3"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0" borderId="0" xfId="0" applyFont="1" applyAlignment="1">
      <alignment vertical="top" wrapText="1"/>
    </xf>
    <xf numFmtId="0" fontId="8" fillId="0" borderId="0" xfId="0" applyFont="1" applyAlignment="1">
      <alignment vertical="center" wrapText="1"/>
    </xf>
    <xf numFmtId="0" fontId="22" fillId="0" borderId="1" xfId="0" applyFont="1" applyBorder="1" applyAlignment="1">
      <alignment horizontal="center" vertical="center" wrapText="1"/>
    </xf>
    <xf numFmtId="0" fontId="0" fillId="0" borderId="0" xfId="0" applyAlignment="1">
      <alignment vertical="center" wrapText="1"/>
    </xf>
    <xf numFmtId="0" fontId="0" fillId="6" borderId="0" xfId="0" applyFill="1" applyAlignment="1">
      <alignment horizontal="center"/>
    </xf>
    <xf numFmtId="0" fontId="1" fillId="5" borderId="0" xfId="0" applyFont="1" applyFill="1"/>
    <xf numFmtId="0" fontId="0" fillId="5" borderId="0" xfId="0" applyFill="1" applyAlignment="1">
      <alignment horizontal="center"/>
    </xf>
    <xf numFmtId="0" fontId="0" fillId="5" borderId="0" xfId="0" applyFill="1"/>
    <xf numFmtId="0" fontId="1" fillId="5" borderId="15" xfId="0" applyFont="1" applyFill="1" applyBorder="1" applyAlignment="1">
      <alignment horizontal="center"/>
    </xf>
    <xf numFmtId="0" fontId="19" fillId="0" borderId="15"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9" fillId="5" borderId="1" xfId="0" applyFont="1" applyFill="1" applyBorder="1" applyAlignment="1">
      <alignment horizontal="left" vertical="center"/>
    </xf>
    <xf numFmtId="0" fontId="13" fillId="6" borderId="0" xfId="0" applyFont="1" applyFill="1" applyAlignment="1" applyProtection="1">
      <alignment horizontal="center" vertical="center"/>
      <protection locked="0"/>
    </xf>
    <xf numFmtId="0" fontId="13" fillId="6" borderId="0" xfId="0" applyFont="1" applyFill="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4" fillId="0" borderId="0" xfId="0" applyFont="1" applyAlignment="1">
      <alignment horizontal="center" vertical="center"/>
    </xf>
    <xf numFmtId="0" fontId="11" fillId="6" borderId="1" xfId="0" applyFont="1" applyFill="1" applyBorder="1" applyAlignment="1">
      <alignment horizontal="center" vertical="center" wrapText="1"/>
    </xf>
    <xf numFmtId="0" fontId="19" fillId="5" borderId="16" xfId="0" applyFont="1" applyFill="1" applyBorder="1" applyAlignment="1">
      <alignment horizontal="left" vertical="center" wrapText="1"/>
    </xf>
    <xf numFmtId="0" fontId="19" fillId="5" borderId="15" xfId="0" applyFont="1" applyFill="1" applyBorder="1" applyAlignment="1">
      <alignment horizontal="center" vertical="center" wrapText="1"/>
    </xf>
    <xf numFmtId="0" fontId="9" fillId="0" borderId="0" xfId="0" applyFont="1" applyAlignment="1">
      <alignment horizontal="center" wrapText="1"/>
    </xf>
    <xf numFmtId="0" fontId="2" fillId="0" borderId="0" xfId="0" applyFont="1" applyAlignment="1">
      <alignment vertical="top" wrapText="1"/>
    </xf>
    <xf numFmtId="0" fontId="17" fillId="0" borderId="0" xfId="0" applyFont="1" applyAlignment="1">
      <alignment horizontal="center" vertical="center" wrapText="1"/>
    </xf>
    <xf numFmtId="0" fontId="9" fillId="0" borderId="2" xfId="0" applyFont="1" applyBorder="1" applyAlignment="1">
      <alignment vertical="top" wrapText="1"/>
    </xf>
    <xf numFmtId="0" fontId="28" fillId="0" borderId="0" xfId="0" applyFont="1" applyAlignment="1">
      <alignment vertical="center" wrapText="1"/>
    </xf>
    <xf numFmtId="0" fontId="11" fillId="6" borderId="1" xfId="0" applyFont="1" applyFill="1" applyBorder="1" applyAlignment="1">
      <alignment horizontal="left" vertical="center" wrapText="1"/>
    </xf>
    <xf numFmtId="0" fontId="20"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9" fillId="3" borderId="9" xfId="0" applyFont="1" applyFill="1" applyBorder="1" applyAlignment="1">
      <alignment horizontal="center"/>
    </xf>
    <xf numFmtId="0" fontId="9" fillId="3" borderId="10" xfId="0" applyFont="1" applyFill="1" applyBorder="1" applyAlignment="1">
      <alignment horizontal="center"/>
    </xf>
    <xf numFmtId="0" fontId="9" fillId="3" borderId="11" xfId="0" applyFont="1" applyFill="1" applyBorder="1" applyAlignment="1">
      <alignment horizontal="center"/>
    </xf>
    <xf numFmtId="0" fontId="9" fillId="3" borderId="6" xfId="0" applyFont="1" applyFill="1" applyBorder="1" applyAlignment="1">
      <alignment horizontal="center"/>
    </xf>
    <xf numFmtId="0" fontId="9" fillId="3" borderId="7" xfId="0" applyFont="1" applyFill="1" applyBorder="1" applyAlignment="1">
      <alignment horizontal="center"/>
    </xf>
    <xf numFmtId="0" fontId="9" fillId="3" borderId="8" xfId="0" applyFont="1" applyFill="1" applyBorder="1" applyAlignment="1">
      <alignment horizontal="center"/>
    </xf>
    <xf numFmtId="0" fontId="7" fillId="6" borderId="0" xfId="0" applyFont="1" applyFill="1" applyAlignment="1">
      <alignment horizontal="left" vertical="center"/>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 xfId="0" applyFont="1" applyFill="1" applyBorder="1" applyAlignment="1">
      <alignment horizontal="center" vertical="center" wrapText="1"/>
    </xf>
    <xf numFmtId="0" fontId="8" fillId="0" borderId="0" xfId="0" applyFont="1" applyAlignment="1">
      <alignment horizontal="left" vertical="center" wrapText="1"/>
    </xf>
    <xf numFmtId="0" fontId="17" fillId="0" borderId="3" xfId="0" applyFont="1" applyBorder="1" applyAlignment="1">
      <alignment horizontal="left" vertical="center" wrapText="1"/>
    </xf>
    <xf numFmtId="0" fontId="5" fillId="3" borderId="0" xfId="0" applyFont="1" applyFill="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1"/>
  <sheetViews>
    <sheetView tabSelected="1" zoomScaleNormal="100" workbookViewId="0">
      <selection activeCell="B1" sqref="B1"/>
    </sheetView>
  </sheetViews>
  <sheetFormatPr baseColWidth="10" defaultColWidth="10.85546875" defaultRowHeight="15"/>
  <cols>
    <col min="1" max="1" width="11.28515625" style="30" customWidth="1"/>
    <col min="2" max="2" width="75.85546875" style="30" customWidth="1"/>
    <col min="3" max="3" width="38.85546875" style="30" customWidth="1"/>
    <col min="4" max="4" width="4.28515625" style="30" customWidth="1"/>
    <col min="5" max="6" width="15.85546875" style="31" customWidth="1"/>
    <col min="7" max="7" width="15.85546875" style="69" customWidth="1"/>
    <col min="8" max="16384" width="10.85546875" style="30"/>
  </cols>
  <sheetData>
    <row r="1" spans="1:7" ht="18.75">
      <c r="A1" s="29" t="s">
        <v>0</v>
      </c>
    </row>
    <row r="2" spans="1:7" s="32" customFormat="1" ht="18.75">
      <c r="A2" s="29"/>
      <c r="E2" s="33"/>
      <c r="F2" s="33"/>
      <c r="G2" s="70"/>
    </row>
    <row r="3" spans="1:7" ht="38.1" customHeight="1">
      <c r="A3" s="75" t="s">
        <v>1</v>
      </c>
      <c r="B3" s="75"/>
      <c r="C3" s="76" t="s">
        <v>2</v>
      </c>
      <c r="D3" s="76"/>
      <c r="E3" s="77" t="s">
        <v>3</v>
      </c>
      <c r="F3" s="107" t="s">
        <v>4</v>
      </c>
      <c r="G3" s="108" t="s">
        <v>5</v>
      </c>
    </row>
    <row r="4" spans="1:7" ht="33.75">
      <c r="A4" s="63"/>
      <c r="B4" s="63"/>
      <c r="C4" s="63"/>
      <c r="D4" s="36"/>
      <c r="E4" s="62" t="s">
        <v>6</v>
      </c>
      <c r="F4" s="109" t="s">
        <v>7</v>
      </c>
      <c r="G4" s="110" t="s">
        <v>8</v>
      </c>
    </row>
    <row r="5" spans="1:7" ht="15" customHeight="1">
      <c r="A5" s="35">
        <v>101</v>
      </c>
      <c r="B5" s="66" t="s">
        <v>9</v>
      </c>
      <c r="C5" s="133"/>
      <c r="D5" s="36"/>
      <c r="E5" s="60"/>
      <c r="F5" s="74">
        <v>2</v>
      </c>
      <c r="G5" s="68">
        <v>0</v>
      </c>
    </row>
    <row r="6" spans="1:7" ht="60">
      <c r="A6" s="55" t="s">
        <v>10</v>
      </c>
      <c r="B6" s="67" t="s">
        <v>11</v>
      </c>
      <c r="C6" s="134"/>
      <c r="D6" s="36"/>
      <c r="E6" s="37"/>
      <c r="F6" s="37"/>
      <c r="G6" s="59"/>
    </row>
    <row r="7" spans="1:7" ht="15" customHeight="1">
      <c r="A7" s="55" t="s">
        <v>12</v>
      </c>
      <c r="B7" s="54" t="s">
        <v>13</v>
      </c>
      <c r="C7" s="134"/>
      <c r="D7" s="36"/>
      <c r="E7" s="37"/>
      <c r="F7" s="37"/>
      <c r="G7" s="59"/>
    </row>
    <row r="8" spans="1:7" ht="15" customHeight="1">
      <c r="A8" s="55" t="s">
        <v>14</v>
      </c>
      <c r="B8" s="54" t="s">
        <v>15</v>
      </c>
      <c r="C8" s="134"/>
      <c r="D8" s="36"/>
      <c r="E8" s="37"/>
      <c r="F8" s="37"/>
      <c r="G8" s="59"/>
    </row>
    <row r="9" spans="1:7" ht="15" customHeight="1">
      <c r="A9" s="55" t="s">
        <v>16</v>
      </c>
      <c r="B9" s="54" t="s">
        <v>17</v>
      </c>
      <c r="C9" s="135"/>
      <c r="D9" s="36"/>
      <c r="E9" s="37"/>
      <c r="F9" s="37"/>
      <c r="G9" s="59"/>
    </row>
    <row r="10" spans="1:7" ht="15" customHeight="1">
      <c r="A10" s="55"/>
      <c r="B10" s="54"/>
      <c r="C10" s="51"/>
      <c r="D10" s="36"/>
      <c r="E10" s="37"/>
      <c r="F10" s="37"/>
      <c r="G10" s="59"/>
    </row>
    <row r="11" spans="1:7" s="40" customFormat="1" ht="15" customHeight="1">
      <c r="A11" s="35">
        <v>102</v>
      </c>
      <c r="B11" s="66" t="s">
        <v>18</v>
      </c>
      <c r="C11" s="136"/>
      <c r="D11" s="36"/>
      <c r="E11" s="61"/>
      <c r="F11" s="74">
        <v>2</v>
      </c>
      <c r="G11" s="68">
        <v>0</v>
      </c>
    </row>
    <row r="12" spans="1:7" ht="45">
      <c r="A12" s="55" t="s">
        <v>10</v>
      </c>
      <c r="B12" s="67" t="s">
        <v>19</v>
      </c>
      <c r="C12" s="137"/>
      <c r="D12" s="36"/>
      <c r="E12" s="37"/>
      <c r="F12" s="37"/>
      <c r="G12" s="59"/>
    </row>
    <row r="13" spans="1:7" ht="15" customHeight="1">
      <c r="A13" s="55" t="s">
        <v>12</v>
      </c>
      <c r="B13" s="56" t="s">
        <v>15</v>
      </c>
      <c r="C13" s="137"/>
      <c r="D13" s="36"/>
      <c r="E13" s="37"/>
      <c r="F13" s="37"/>
      <c r="G13" s="59"/>
    </row>
    <row r="14" spans="1:7" ht="15" customHeight="1">
      <c r="A14" s="55" t="s">
        <v>14</v>
      </c>
      <c r="B14" s="56" t="s">
        <v>20</v>
      </c>
      <c r="C14" s="137"/>
      <c r="D14" s="36"/>
      <c r="E14" s="37"/>
      <c r="F14" s="37"/>
      <c r="G14" s="59"/>
    </row>
    <row r="15" spans="1:7" ht="15" customHeight="1">
      <c r="A15" s="55" t="s">
        <v>16</v>
      </c>
      <c r="B15" s="56" t="s">
        <v>21</v>
      </c>
      <c r="C15" s="138"/>
      <c r="D15" s="36"/>
      <c r="E15" s="37"/>
      <c r="F15" s="37"/>
      <c r="G15" s="59"/>
    </row>
    <row r="16" spans="1:7" ht="15" customHeight="1">
      <c r="A16" s="55"/>
      <c r="B16" s="38"/>
      <c r="C16" s="37"/>
      <c r="D16" s="36"/>
      <c r="E16" s="37"/>
      <c r="F16" s="37"/>
      <c r="G16" s="59"/>
    </row>
    <row r="17" spans="1:7" s="40" customFormat="1" ht="15" customHeight="1">
      <c r="A17" s="35">
        <v>103</v>
      </c>
      <c r="B17" s="66" t="s">
        <v>22</v>
      </c>
      <c r="C17" s="130"/>
      <c r="D17" s="36"/>
      <c r="E17" s="61"/>
      <c r="F17" s="74">
        <v>2</v>
      </c>
      <c r="G17" s="68">
        <v>0</v>
      </c>
    </row>
    <row r="18" spans="1:7" ht="45">
      <c r="A18" s="55" t="s">
        <v>10</v>
      </c>
      <c r="B18" s="118" t="s">
        <v>101</v>
      </c>
      <c r="C18" s="131"/>
      <c r="D18" s="36"/>
      <c r="E18" s="37"/>
      <c r="F18" s="37"/>
      <c r="G18" s="59"/>
    </row>
    <row r="19" spans="1:7" ht="15" customHeight="1">
      <c r="A19" s="55" t="s">
        <v>12</v>
      </c>
      <c r="B19" s="56" t="s">
        <v>15</v>
      </c>
      <c r="C19" s="131"/>
      <c r="D19" s="36"/>
      <c r="E19" s="37"/>
      <c r="F19" s="37"/>
      <c r="G19" s="59"/>
    </row>
    <row r="20" spans="1:7" ht="15" customHeight="1">
      <c r="A20" s="55" t="s">
        <v>14</v>
      </c>
      <c r="B20" s="56" t="s">
        <v>20</v>
      </c>
      <c r="C20" s="131"/>
      <c r="D20" s="36"/>
      <c r="E20" s="37"/>
      <c r="F20" s="37"/>
      <c r="G20" s="59"/>
    </row>
    <row r="21" spans="1:7" ht="15" customHeight="1">
      <c r="A21" s="55" t="s">
        <v>16</v>
      </c>
      <c r="B21" s="56" t="s">
        <v>21</v>
      </c>
      <c r="C21" s="132"/>
      <c r="D21" s="36"/>
      <c r="E21" s="37"/>
      <c r="F21" s="37"/>
      <c r="G21" s="59"/>
    </row>
    <row r="22" spans="1:7" ht="15" customHeight="1">
      <c r="A22" s="55"/>
      <c r="B22" s="38"/>
      <c r="C22" s="37"/>
      <c r="D22" s="36"/>
      <c r="E22" s="37"/>
      <c r="F22" s="37"/>
      <c r="G22" s="59"/>
    </row>
    <row r="23" spans="1:7" s="40" customFormat="1" ht="15" customHeight="1">
      <c r="A23" s="41">
        <v>104</v>
      </c>
      <c r="B23" s="66" t="s">
        <v>23</v>
      </c>
      <c r="C23" s="124"/>
      <c r="D23" s="36"/>
      <c r="E23" s="61"/>
      <c r="F23" s="74">
        <v>2</v>
      </c>
      <c r="G23" s="68">
        <v>0</v>
      </c>
    </row>
    <row r="24" spans="1:7" ht="94.5" customHeight="1">
      <c r="A24" s="55" t="s">
        <v>10</v>
      </c>
      <c r="B24" s="67" t="s">
        <v>24</v>
      </c>
      <c r="C24" s="125"/>
      <c r="D24" s="36"/>
      <c r="E24" s="37"/>
      <c r="F24" s="37"/>
      <c r="G24" s="59"/>
    </row>
    <row r="25" spans="1:7" ht="15" customHeight="1">
      <c r="A25" s="55" t="s">
        <v>12</v>
      </c>
      <c r="B25" s="54" t="s">
        <v>13</v>
      </c>
      <c r="C25" s="125"/>
      <c r="D25" s="36"/>
      <c r="E25" s="37"/>
      <c r="F25" s="37"/>
      <c r="G25" s="59"/>
    </row>
    <row r="26" spans="1:7" ht="15" customHeight="1">
      <c r="A26" s="55" t="s">
        <v>14</v>
      </c>
      <c r="B26" s="54" t="s">
        <v>15</v>
      </c>
      <c r="C26" s="125"/>
      <c r="D26" s="36"/>
      <c r="E26" s="37"/>
      <c r="F26" s="37"/>
      <c r="G26" s="59"/>
    </row>
    <row r="27" spans="1:7" ht="15" customHeight="1">
      <c r="A27" s="55" t="s">
        <v>16</v>
      </c>
      <c r="B27" s="54" t="s">
        <v>17</v>
      </c>
      <c r="C27" s="126"/>
      <c r="D27" s="36"/>
      <c r="E27" s="37"/>
      <c r="F27" s="37"/>
      <c r="G27" s="59"/>
    </row>
    <row r="28" spans="1:7" ht="15" customHeight="1">
      <c r="A28" s="42"/>
      <c r="B28" s="38"/>
      <c r="C28" s="38"/>
      <c r="D28" s="36"/>
      <c r="E28" s="37"/>
      <c r="F28" s="37"/>
      <c r="G28" s="59"/>
    </row>
    <row r="29" spans="1:7" s="40" customFormat="1" ht="30" customHeight="1">
      <c r="A29" s="35">
        <v>105</v>
      </c>
      <c r="B29" s="66" t="s">
        <v>25</v>
      </c>
      <c r="C29" s="130"/>
      <c r="D29" s="36"/>
      <c r="E29" s="61"/>
      <c r="F29" s="74">
        <v>1</v>
      </c>
      <c r="G29" s="68">
        <v>0</v>
      </c>
    </row>
    <row r="30" spans="1:7" ht="90">
      <c r="A30" s="55" t="s">
        <v>10</v>
      </c>
      <c r="B30" s="67" t="s">
        <v>26</v>
      </c>
      <c r="C30" s="131"/>
      <c r="D30" s="36"/>
      <c r="E30" s="37"/>
      <c r="F30" s="37"/>
      <c r="G30" s="59"/>
    </row>
    <row r="31" spans="1:7" ht="15" customHeight="1">
      <c r="A31" s="55" t="s">
        <v>12</v>
      </c>
      <c r="B31" s="54" t="s">
        <v>13</v>
      </c>
      <c r="C31" s="131"/>
      <c r="D31" s="36"/>
      <c r="E31" s="37"/>
      <c r="F31" s="37"/>
      <c r="G31" s="59"/>
    </row>
    <row r="32" spans="1:7" ht="15" customHeight="1">
      <c r="A32" s="55" t="s">
        <v>14</v>
      </c>
      <c r="B32" s="54" t="s">
        <v>15</v>
      </c>
      <c r="C32" s="131"/>
      <c r="D32" s="36"/>
      <c r="E32" s="37"/>
      <c r="F32" s="37"/>
      <c r="G32" s="59"/>
    </row>
    <row r="33" spans="1:7" ht="15" customHeight="1">
      <c r="A33" s="55" t="s">
        <v>16</v>
      </c>
      <c r="B33" s="54" t="s">
        <v>17</v>
      </c>
      <c r="C33" s="132"/>
      <c r="D33" s="36"/>
      <c r="E33" s="37"/>
      <c r="F33" s="37"/>
      <c r="G33" s="59"/>
    </row>
    <row r="34" spans="1:7" ht="15" customHeight="1">
      <c r="A34" s="55"/>
      <c r="B34" s="38"/>
      <c r="C34" s="37"/>
      <c r="D34" s="36"/>
      <c r="E34" s="37"/>
      <c r="F34" s="37"/>
      <c r="G34" s="59"/>
    </row>
    <row r="35" spans="1:7" s="40" customFormat="1" ht="15" customHeight="1">
      <c r="A35" s="35">
        <v>106</v>
      </c>
      <c r="B35" s="66" t="s">
        <v>27</v>
      </c>
      <c r="C35" s="124"/>
      <c r="D35" s="36"/>
      <c r="E35" s="61"/>
      <c r="F35" s="74">
        <v>1</v>
      </c>
      <c r="G35" s="68">
        <v>0</v>
      </c>
    </row>
    <row r="36" spans="1:7" ht="135">
      <c r="A36" s="55" t="s">
        <v>10</v>
      </c>
      <c r="B36" s="67" t="s">
        <v>28</v>
      </c>
      <c r="C36" s="125"/>
      <c r="D36" s="36"/>
      <c r="E36" s="39"/>
      <c r="F36" s="37"/>
      <c r="G36" s="59"/>
    </row>
    <row r="37" spans="1:7" ht="15" customHeight="1">
      <c r="A37" s="55" t="s">
        <v>12</v>
      </c>
      <c r="B37" s="54" t="s">
        <v>13</v>
      </c>
      <c r="C37" s="125"/>
      <c r="D37" s="36"/>
      <c r="E37" s="39"/>
      <c r="F37" s="37"/>
      <c r="G37" s="59"/>
    </row>
    <row r="38" spans="1:7" ht="15" customHeight="1">
      <c r="A38" s="55" t="s">
        <v>14</v>
      </c>
      <c r="B38" s="54" t="s">
        <v>15</v>
      </c>
      <c r="C38" s="125"/>
      <c r="D38" s="36"/>
      <c r="E38" s="39"/>
      <c r="F38" s="37"/>
      <c r="G38" s="59"/>
    </row>
    <row r="39" spans="1:7" ht="15" customHeight="1">
      <c r="A39" s="55" t="s">
        <v>16</v>
      </c>
      <c r="B39" s="54" t="s">
        <v>17</v>
      </c>
      <c r="C39" s="126"/>
      <c r="D39" s="36"/>
      <c r="E39" s="39"/>
      <c r="F39" s="37"/>
      <c r="G39" s="59"/>
    </row>
    <row r="40" spans="1:7" ht="15" customHeight="1">
      <c r="A40" s="44"/>
      <c r="B40" s="45"/>
      <c r="C40" s="37"/>
      <c r="D40" s="36"/>
      <c r="E40" s="39"/>
      <c r="F40" s="37"/>
      <c r="G40" s="59"/>
    </row>
    <row r="41" spans="1:7" ht="15" customHeight="1">
      <c r="A41" s="46">
        <v>107</v>
      </c>
      <c r="B41" s="66" t="s">
        <v>29</v>
      </c>
      <c r="C41" s="130"/>
      <c r="D41" s="36"/>
      <c r="E41" s="61"/>
      <c r="F41" s="74">
        <v>1</v>
      </c>
      <c r="G41" s="68">
        <v>0</v>
      </c>
    </row>
    <row r="42" spans="1:7" ht="75">
      <c r="A42" s="55" t="s">
        <v>10</v>
      </c>
      <c r="B42" s="56" t="s">
        <v>30</v>
      </c>
      <c r="C42" s="131"/>
      <c r="D42" s="36"/>
      <c r="E42" s="39"/>
      <c r="F42" s="37"/>
      <c r="G42" s="59"/>
    </row>
    <row r="43" spans="1:7" ht="15" customHeight="1">
      <c r="A43" s="55" t="s">
        <v>12</v>
      </c>
      <c r="B43" s="54" t="s">
        <v>15</v>
      </c>
      <c r="C43" s="131"/>
      <c r="D43" s="36"/>
      <c r="E43" s="39"/>
      <c r="F43" s="37"/>
      <c r="G43" s="59"/>
    </row>
    <row r="44" spans="1:7" ht="15" customHeight="1">
      <c r="A44" s="55" t="s">
        <v>14</v>
      </c>
      <c r="B44" s="54" t="s">
        <v>20</v>
      </c>
      <c r="C44" s="131"/>
      <c r="D44" s="36"/>
      <c r="E44" s="39"/>
      <c r="F44" s="37"/>
      <c r="G44" s="59"/>
    </row>
    <row r="45" spans="1:7" ht="15" customHeight="1">
      <c r="A45" s="55" t="s">
        <v>16</v>
      </c>
      <c r="B45" s="54" t="s">
        <v>21</v>
      </c>
      <c r="C45" s="132"/>
      <c r="D45" s="36"/>
      <c r="E45" s="39"/>
      <c r="F45" s="37"/>
      <c r="G45" s="59"/>
    </row>
    <row r="46" spans="1:7" ht="15" customHeight="1">
      <c r="A46" s="44"/>
      <c r="B46" s="56"/>
      <c r="C46" s="37"/>
      <c r="D46" s="36"/>
      <c r="E46" s="39"/>
      <c r="F46" s="37"/>
      <c r="G46" s="59"/>
    </row>
    <row r="47" spans="1:7" s="40" customFormat="1" ht="15" customHeight="1">
      <c r="A47" s="46">
        <v>108</v>
      </c>
      <c r="B47" s="66" t="s">
        <v>31</v>
      </c>
      <c r="C47" s="124"/>
      <c r="D47" s="36"/>
      <c r="E47" s="61"/>
      <c r="F47" s="74">
        <v>1</v>
      </c>
      <c r="G47" s="68">
        <v>0</v>
      </c>
    </row>
    <row r="48" spans="1:7" s="40" customFormat="1" ht="15" customHeight="1">
      <c r="A48" s="55" t="s">
        <v>10</v>
      </c>
      <c r="B48" s="54"/>
      <c r="C48" s="125"/>
      <c r="D48" s="36"/>
      <c r="E48" s="39"/>
      <c r="F48" s="37"/>
      <c r="G48" s="59"/>
    </row>
    <row r="49" spans="1:7" s="40" customFormat="1" ht="15" customHeight="1">
      <c r="A49" s="55" t="s">
        <v>12</v>
      </c>
      <c r="B49" s="54"/>
      <c r="C49" s="125"/>
      <c r="D49" s="36"/>
      <c r="E49" s="39"/>
      <c r="F49" s="37"/>
      <c r="G49" s="59"/>
    </row>
    <row r="50" spans="1:7" s="40" customFormat="1" ht="15" customHeight="1">
      <c r="A50" s="55" t="s">
        <v>14</v>
      </c>
      <c r="B50" s="54"/>
      <c r="C50" s="125"/>
      <c r="D50" s="36"/>
      <c r="E50" s="39"/>
      <c r="F50" s="37"/>
      <c r="G50" s="59"/>
    </row>
    <row r="51" spans="1:7" s="40" customFormat="1" ht="15" customHeight="1">
      <c r="A51" s="55" t="s">
        <v>16</v>
      </c>
      <c r="B51" s="56"/>
      <c r="C51" s="126"/>
      <c r="D51" s="36"/>
      <c r="E51" s="39"/>
      <c r="F51" s="37"/>
      <c r="G51" s="59"/>
    </row>
    <row r="52" spans="1:7" s="40" customFormat="1" ht="15" customHeight="1">
      <c r="A52" s="46"/>
      <c r="B52" s="54"/>
      <c r="C52" s="37"/>
      <c r="D52" s="36"/>
      <c r="E52" s="39"/>
      <c r="F52" s="37"/>
      <c r="G52" s="59"/>
    </row>
    <row r="53" spans="1:7" s="40" customFormat="1" ht="15" customHeight="1">
      <c r="A53" s="46">
        <v>109</v>
      </c>
      <c r="B53" s="66" t="s">
        <v>32</v>
      </c>
      <c r="C53" s="124"/>
      <c r="D53" s="36"/>
      <c r="E53" s="61"/>
      <c r="F53" s="74">
        <v>1</v>
      </c>
      <c r="G53" s="68">
        <v>0</v>
      </c>
    </row>
    <row r="54" spans="1:7" s="40" customFormat="1" ht="15" customHeight="1">
      <c r="A54" s="55" t="s">
        <v>10</v>
      </c>
      <c r="B54" s="56"/>
      <c r="C54" s="125"/>
      <c r="D54" s="36"/>
      <c r="E54" s="39"/>
      <c r="F54" s="37"/>
      <c r="G54" s="59"/>
    </row>
    <row r="55" spans="1:7" s="40" customFormat="1" ht="15" customHeight="1">
      <c r="A55" s="55" t="s">
        <v>12</v>
      </c>
      <c r="B55" s="56"/>
      <c r="C55" s="125"/>
      <c r="D55" s="36"/>
      <c r="E55" s="39"/>
      <c r="F55" s="37"/>
      <c r="G55" s="59"/>
    </row>
    <row r="56" spans="1:7" s="40" customFormat="1" ht="15" customHeight="1">
      <c r="A56" s="55" t="s">
        <v>14</v>
      </c>
      <c r="B56" s="56"/>
      <c r="C56" s="125"/>
      <c r="D56" s="36"/>
      <c r="E56" s="39"/>
      <c r="F56" s="37"/>
      <c r="G56" s="59"/>
    </row>
    <row r="57" spans="1:7" s="40" customFormat="1" ht="15" customHeight="1">
      <c r="A57" s="55" t="s">
        <v>16</v>
      </c>
      <c r="B57" s="56"/>
      <c r="C57" s="126"/>
      <c r="D57" s="36"/>
      <c r="E57" s="39"/>
      <c r="F57" s="37"/>
      <c r="G57" s="59"/>
    </row>
    <row r="58" spans="1:7" s="40" customFormat="1" ht="15" customHeight="1">
      <c r="A58" s="46"/>
      <c r="B58" s="54"/>
      <c r="C58" s="37"/>
      <c r="D58" s="36"/>
      <c r="E58" s="39"/>
      <c r="F58" s="37"/>
      <c r="G58" s="59"/>
    </row>
    <row r="59" spans="1:7" s="40" customFormat="1" ht="15" customHeight="1">
      <c r="A59" s="46">
        <v>110</v>
      </c>
      <c r="B59" s="66" t="s">
        <v>33</v>
      </c>
      <c r="C59" s="130"/>
      <c r="D59" s="36"/>
      <c r="E59" s="61"/>
      <c r="F59" s="74">
        <v>1</v>
      </c>
      <c r="G59" s="68">
        <v>0</v>
      </c>
    </row>
    <row r="60" spans="1:7">
      <c r="A60" s="55" t="s">
        <v>10</v>
      </c>
      <c r="B60" s="56"/>
      <c r="C60" s="131"/>
      <c r="D60" s="36"/>
      <c r="E60" s="39"/>
      <c r="F60" s="37"/>
      <c r="G60" s="59"/>
    </row>
    <row r="61" spans="1:7" s="40" customFormat="1" ht="15" customHeight="1">
      <c r="A61" s="55" t="s">
        <v>12</v>
      </c>
      <c r="B61" s="56"/>
      <c r="C61" s="131"/>
      <c r="D61" s="36"/>
      <c r="E61" s="39"/>
      <c r="F61" s="37"/>
      <c r="G61" s="59"/>
    </row>
    <row r="62" spans="1:7" s="40" customFormat="1" ht="15" customHeight="1">
      <c r="A62" s="55" t="s">
        <v>14</v>
      </c>
      <c r="B62" s="56"/>
      <c r="C62" s="131"/>
      <c r="D62" s="36"/>
      <c r="E62" s="39"/>
      <c r="F62" s="31"/>
      <c r="G62" s="111"/>
    </row>
    <row r="63" spans="1:7" s="40" customFormat="1" ht="15" customHeight="1">
      <c r="A63" s="55" t="s">
        <v>16</v>
      </c>
      <c r="B63" s="56"/>
      <c r="C63" s="132"/>
      <c r="D63" s="36"/>
      <c r="E63" s="39"/>
      <c r="F63" s="59"/>
      <c r="G63" s="31"/>
    </row>
    <row r="64" spans="1:7" s="40" customFormat="1" ht="30" customHeight="1" thickBot="1">
      <c r="A64" s="55"/>
      <c r="B64" s="54"/>
      <c r="C64" s="37"/>
      <c r="D64" s="36"/>
      <c r="E64" s="39"/>
      <c r="F64" s="115" t="s">
        <v>34</v>
      </c>
      <c r="G64" s="53">
        <v>30</v>
      </c>
    </row>
    <row r="65" spans="1:7" s="40" customFormat="1" ht="30" customHeight="1" thickBot="1">
      <c r="A65" s="55"/>
      <c r="B65" s="54"/>
      <c r="C65" s="37"/>
      <c r="D65" s="36"/>
      <c r="E65" s="39"/>
      <c r="F65" s="59" t="s">
        <v>35</v>
      </c>
      <c r="G65" s="103">
        <f>SUM(G5:G59)</f>
        <v>0</v>
      </c>
    </row>
    <row r="66" spans="1:7" s="40" customFormat="1" ht="15" customHeight="1">
      <c r="A66" s="55"/>
      <c r="B66" s="54"/>
      <c r="C66" s="37"/>
      <c r="D66" s="36"/>
      <c r="E66" s="39"/>
      <c r="F66" s="37"/>
      <c r="G66" s="71"/>
    </row>
    <row r="67" spans="1:7">
      <c r="D67" s="36"/>
      <c r="E67" s="39"/>
      <c r="G67" s="59"/>
    </row>
    <row r="68" spans="1:7" ht="30.95" customHeight="1">
      <c r="A68" s="120" t="s">
        <v>36</v>
      </c>
      <c r="B68" s="120"/>
      <c r="C68" s="76" t="s">
        <v>2</v>
      </c>
      <c r="D68" s="78"/>
      <c r="E68" s="77" t="s">
        <v>3</v>
      </c>
      <c r="F68" s="112" t="s">
        <v>4</v>
      </c>
      <c r="G68" s="77" t="s">
        <v>5</v>
      </c>
    </row>
    <row r="69" spans="1:7" ht="33.75">
      <c r="A69" s="34"/>
      <c r="D69" s="36"/>
      <c r="E69" s="62" t="s">
        <v>6</v>
      </c>
      <c r="F69" s="73" t="s">
        <v>7</v>
      </c>
      <c r="G69" s="96" t="s">
        <v>8</v>
      </c>
    </row>
    <row r="70" spans="1:7" s="40" customFormat="1" ht="14.45" customHeight="1">
      <c r="A70" s="48">
        <v>201</v>
      </c>
      <c r="B70" s="57" t="s">
        <v>37</v>
      </c>
      <c r="C70" s="127"/>
      <c r="D70" s="36"/>
      <c r="E70" s="64">
        <v>3</v>
      </c>
      <c r="F70" s="74">
        <v>1</v>
      </c>
      <c r="G70" s="68">
        <v>0</v>
      </c>
    </row>
    <row r="71" spans="1:7" ht="75">
      <c r="A71" s="55" t="s">
        <v>10</v>
      </c>
      <c r="B71" s="49" t="s">
        <v>38</v>
      </c>
      <c r="C71" s="128"/>
      <c r="D71" s="36"/>
      <c r="E71" s="65"/>
      <c r="F71" s="50"/>
      <c r="G71" s="71"/>
    </row>
    <row r="72" spans="1:7" ht="14.45" customHeight="1">
      <c r="A72" s="55" t="s">
        <v>12</v>
      </c>
      <c r="B72" s="54" t="s">
        <v>13</v>
      </c>
      <c r="C72" s="128"/>
      <c r="D72" s="36"/>
      <c r="E72" s="65"/>
      <c r="F72" s="50"/>
      <c r="G72" s="71"/>
    </row>
    <row r="73" spans="1:7" ht="14.45" customHeight="1">
      <c r="A73" s="55" t="s">
        <v>14</v>
      </c>
      <c r="B73" s="54" t="s">
        <v>15</v>
      </c>
      <c r="C73" s="128"/>
      <c r="D73" s="36"/>
      <c r="E73" s="65"/>
      <c r="F73" s="50"/>
      <c r="G73" s="71"/>
    </row>
    <row r="74" spans="1:7" ht="14.45" customHeight="1">
      <c r="A74" s="55" t="s">
        <v>16</v>
      </c>
      <c r="B74" s="54" t="s">
        <v>17</v>
      </c>
      <c r="C74" s="129"/>
      <c r="D74" s="36"/>
      <c r="E74" s="65"/>
      <c r="F74" s="50"/>
      <c r="G74" s="71"/>
    </row>
    <row r="75" spans="1:7" ht="14.45" customHeight="1">
      <c r="A75" s="55"/>
      <c r="B75" s="38"/>
      <c r="C75" s="51"/>
      <c r="D75" s="36"/>
      <c r="E75" s="50"/>
      <c r="F75" s="50"/>
      <c r="G75" s="71"/>
    </row>
    <row r="76" spans="1:7" s="40" customFormat="1">
      <c r="A76" s="48">
        <v>202</v>
      </c>
      <c r="B76" s="58" t="s">
        <v>39</v>
      </c>
      <c r="C76" s="124"/>
      <c r="D76" s="36"/>
      <c r="E76" s="61">
        <v>3</v>
      </c>
      <c r="F76" s="74">
        <v>1</v>
      </c>
      <c r="G76" s="68">
        <v>0</v>
      </c>
    </row>
    <row r="77" spans="1:7" ht="60">
      <c r="A77" s="55" t="s">
        <v>10</v>
      </c>
      <c r="B77" s="49" t="s">
        <v>40</v>
      </c>
      <c r="C77" s="125"/>
      <c r="D77" s="36"/>
      <c r="E77" s="65"/>
      <c r="F77" s="65"/>
      <c r="G77" s="65"/>
    </row>
    <row r="78" spans="1:7">
      <c r="A78" s="55" t="s">
        <v>12</v>
      </c>
      <c r="B78" s="54" t="s">
        <v>15</v>
      </c>
      <c r="C78" s="125"/>
      <c r="D78" s="36"/>
      <c r="E78" s="37"/>
      <c r="F78" s="50"/>
      <c r="G78" s="71"/>
    </row>
    <row r="79" spans="1:7">
      <c r="A79" s="55" t="s">
        <v>14</v>
      </c>
      <c r="B79" s="54" t="s">
        <v>20</v>
      </c>
      <c r="C79" s="125"/>
      <c r="D79" s="36"/>
      <c r="E79" s="37"/>
      <c r="F79" s="50"/>
      <c r="G79" s="71"/>
    </row>
    <row r="80" spans="1:7">
      <c r="A80" s="55" t="s">
        <v>16</v>
      </c>
      <c r="B80" s="54" t="s">
        <v>21</v>
      </c>
      <c r="C80" s="126"/>
      <c r="D80" s="36"/>
      <c r="E80" s="37"/>
      <c r="F80" s="50"/>
      <c r="G80" s="71"/>
    </row>
    <row r="81" spans="1:7">
      <c r="A81" s="55"/>
      <c r="B81" s="38"/>
      <c r="C81" s="51"/>
      <c r="D81" s="36"/>
      <c r="E81" s="50"/>
      <c r="F81" s="50"/>
      <c r="G81" s="71"/>
    </row>
    <row r="82" spans="1:7" s="40" customFormat="1">
      <c r="A82" s="48">
        <v>203</v>
      </c>
      <c r="B82" s="57" t="s">
        <v>41</v>
      </c>
      <c r="C82" s="127"/>
      <c r="D82" s="36"/>
      <c r="E82" s="64">
        <v>3</v>
      </c>
      <c r="F82" s="74">
        <v>1</v>
      </c>
      <c r="G82" s="68">
        <v>0</v>
      </c>
    </row>
    <row r="83" spans="1:7" ht="60">
      <c r="A83" s="55" t="s">
        <v>10</v>
      </c>
      <c r="B83" s="49" t="s">
        <v>42</v>
      </c>
      <c r="C83" s="128"/>
      <c r="D83" s="36"/>
      <c r="E83" s="65"/>
      <c r="F83" s="37"/>
      <c r="G83" s="59"/>
    </row>
    <row r="84" spans="1:7">
      <c r="A84" s="55" t="s">
        <v>12</v>
      </c>
      <c r="B84" s="54" t="s">
        <v>15</v>
      </c>
      <c r="C84" s="128"/>
      <c r="D84" s="36"/>
      <c r="E84" s="65"/>
      <c r="F84" s="37"/>
      <c r="G84" s="59"/>
    </row>
    <row r="85" spans="1:7">
      <c r="A85" s="55" t="s">
        <v>14</v>
      </c>
      <c r="B85" s="54" t="s">
        <v>20</v>
      </c>
      <c r="C85" s="128"/>
      <c r="D85" s="36"/>
      <c r="E85" s="65"/>
      <c r="F85" s="37"/>
      <c r="G85" s="59"/>
    </row>
    <row r="86" spans="1:7">
      <c r="A86" s="55" t="s">
        <v>16</v>
      </c>
      <c r="B86" s="54" t="s">
        <v>21</v>
      </c>
      <c r="C86" s="129"/>
      <c r="D86" s="36"/>
      <c r="E86" s="65"/>
      <c r="F86" s="37"/>
      <c r="G86" s="59"/>
    </row>
    <row r="87" spans="1:7">
      <c r="A87" s="55"/>
      <c r="B87" s="38"/>
      <c r="C87" s="38"/>
      <c r="D87" s="36"/>
      <c r="E87" s="37"/>
      <c r="F87" s="37"/>
      <c r="G87" s="59"/>
    </row>
    <row r="88" spans="1:7" s="40" customFormat="1">
      <c r="A88" s="48">
        <v>204</v>
      </c>
      <c r="B88" s="57" t="s">
        <v>43</v>
      </c>
      <c r="C88" s="124"/>
      <c r="D88" s="36"/>
      <c r="E88" s="61">
        <v>3</v>
      </c>
      <c r="F88" s="74">
        <v>1</v>
      </c>
      <c r="G88" s="68">
        <v>0</v>
      </c>
    </row>
    <row r="89" spans="1:7" ht="90">
      <c r="A89" s="55" t="s">
        <v>10</v>
      </c>
      <c r="B89" s="49" t="s">
        <v>44</v>
      </c>
      <c r="C89" s="125"/>
      <c r="D89" s="36"/>
      <c r="E89" s="37"/>
      <c r="F89" s="37"/>
      <c r="G89" s="59"/>
    </row>
    <row r="90" spans="1:7">
      <c r="A90" s="55" t="s">
        <v>12</v>
      </c>
      <c r="B90" s="54" t="s">
        <v>15</v>
      </c>
      <c r="C90" s="125"/>
      <c r="D90" s="36"/>
      <c r="E90" s="37"/>
      <c r="F90" s="37"/>
      <c r="G90" s="59"/>
    </row>
    <row r="91" spans="1:7">
      <c r="A91" s="55" t="s">
        <v>14</v>
      </c>
      <c r="B91" s="54" t="s">
        <v>20</v>
      </c>
      <c r="C91" s="125"/>
      <c r="D91" s="36"/>
      <c r="E91" s="37"/>
      <c r="F91" s="37"/>
      <c r="G91" s="59"/>
    </row>
    <row r="92" spans="1:7">
      <c r="A92" s="55" t="s">
        <v>16</v>
      </c>
      <c r="B92" s="54" t="s">
        <v>21</v>
      </c>
      <c r="C92" s="126"/>
      <c r="D92" s="36"/>
      <c r="E92" s="37"/>
      <c r="F92" s="37"/>
      <c r="G92" s="59"/>
    </row>
    <row r="93" spans="1:7">
      <c r="A93" s="55"/>
      <c r="B93" s="38"/>
      <c r="C93" s="38"/>
      <c r="D93" s="36"/>
      <c r="E93" s="37"/>
      <c r="F93" s="37"/>
      <c r="G93" s="59"/>
    </row>
    <row r="94" spans="1:7" s="40" customFormat="1">
      <c r="A94" s="48">
        <v>205</v>
      </c>
      <c r="B94" s="57" t="s">
        <v>45</v>
      </c>
      <c r="C94" s="124"/>
      <c r="D94" s="36"/>
      <c r="E94" s="61">
        <v>3</v>
      </c>
      <c r="F94" s="74">
        <v>1</v>
      </c>
      <c r="G94" s="68">
        <v>0</v>
      </c>
    </row>
    <row r="95" spans="1:7" ht="105">
      <c r="A95" s="55" t="s">
        <v>10</v>
      </c>
      <c r="B95" s="49" t="s">
        <v>46</v>
      </c>
      <c r="C95" s="125"/>
      <c r="D95" s="36"/>
      <c r="E95" s="37"/>
      <c r="F95" s="37"/>
      <c r="G95" s="59"/>
    </row>
    <row r="96" spans="1:7" ht="15" customHeight="1">
      <c r="A96" s="55" t="s">
        <v>12</v>
      </c>
      <c r="B96" s="54" t="s">
        <v>15</v>
      </c>
      <c r="C96" s="125"/>
      <c r="D96" s="36"/>
      <c r="E96" s="37"/>
      <c r="F96" s="37"/>
      <c r="G96" s="59"/>
    </row>
    <row r="97" spans="1:7" ht="15" customHeight="1">
      <c r="A97" s="55" t="s">
        <v>14</v>
      </c>
      <c r="B97" s="54" t="s">
        <v>20</v>
      </c>
      <c r="C97" s="125"/>
      <c r="D97" s="36"/>
      <c r="E97" s="37"/>
      <c r="F97" s="37"/>
      <c r="G97" s="59"/>
    </row>
    <row r="98" spans="1:7" ht="15" customHeight="1">
      <c r="A98" s="55" t="s">
        <v>16</v>
      </c>
      <c r="B98" s="54" t="s">
        <v>21</v>
      </c>
      <c r="C98" s="126"/>
      <c r="D98" s="36"/>
      <c r="E98" s="37"/>
      <c r="F98" s="37"/>
      <c r="G98" s="59"/>
    </row>
    <row r="99" spans="1:7" ht="15" customHeight="1">
      <c r="A99" s="55"/>
      <c r="B99" s="38"/>
      <c r="C99" s="38"/>
      <c r="D99" s="36"/>
      <c r="E99" s="37"/>
      <c r="F99" s="37"/>
      <c r="G99" s="59"/>
    </row>
    <row r="100" spans="1:7" s="40" customFormat="1">
      <c r="A100" s="48">
        <v>206</v>
      </c>
      <c r="B100" s="57" t="s">
        <v>47</v>
      </c>
      <c r="C100" s="124"/>
      <c r="D100" s="36"/>
      <c r="E100" s="61">
        <v>3</v>
      </c>
      <c r="F100" s="74">
        <v>1</v>
      </c>
      <c r="G100" s="68">
        <v>0</v>
      </c>
    </row>
    <row r="101" spans="1:7" s="52" customFormat="1" ht="75">
      <c r="A101" s="55" t="s">
        <v>10</v>
      </c>
      <c r="B101" s="49" t="s">
        <v>48</v>
      </c>
      <c r="C101" s="125"/>
      <c r="D101" s="36"/>
      <c r="E101" s="37"/>
      <c r="F101" s="37"/>
      <c r="G101" s="59"/>
    </row>
    <row r="102" spans="1:7" ht="15" customHeight="1">
      <c r="A102" s="55" t="s">
        <v>12</v>
      </c>
      <c r="B102" s="54" t="s">
        <v>13</v>
      </c>
      <c r="C102" s="125"/>
      <c r="D102" s="36"/>
      <c r="E102" s="37"/>
      <c r="F102" s="37"/>
      <c r="G102" s="59"/>
    </row>
    <row r="103" spans="1:7" ht="15" customHeight="1">
      <c r="A103" s="55" t="s">
        <v>14</v>
      </c>
      <c r="B103" s="54" t="s">
        <v>15</v>
      </c>
      <c r="C103" s="125"/>
      <c r="D103" s="36"/>
      <c r="E103" s="37"/>
      <c r="F103" s="37"/>
      <c r="G103" s="59"/>
    </row>
    <row r="104" spans="1:7" ht="15" customHeight="1">
      <c r="A104" s="55" t="s">
        <v>16</v>
      </c>
      <c r="B104" s="54" t="s">
        <v>17</v>
      </c>
      <c r="C104" s="126"/>
      <c r="D104" s="36"/>
      <c r="E104" s="37"/>
      <c r="F104" s="37"/>
      <c r="G104" s="59"/>
    </row>
    <row r="105" spans="1:7" ht="15" customHeight="1">
      <c r="A105" s="55"/>
      <c r="B105" s="38"/>
      <c r="C105" s="38"/>
      <c r="D105" s="36"/>
      <c r="E105" s="37"/>
      <c r="F105" s="37"/>
      <c r="G105" s="59"/>
    </row>
    <row r="106" spans="1:7" ht="30" customHeight="1" thickBot="1">
      <c r="A106" s="55"/>
      <c r="B106" s="54"/>
      <c r="C106" s="104"/>
      <c r="D106" s="36"/>
      <c r="E106" s="37"/>
      <c r="F106" s="115" t="s">
        <v>49</v>
      </c>
      <c r="G106" s="53">
        <v>18</v>
      </c>
    </row>
    <row r="107" spans="1:7" ht="30" customHeight="1" thickBot="1">
      <c r="A107" s="55"/>
      <c r="B107" s="54"/>
      <c r="C107" s="104"/>
      <c r="D107" s="36"/>
      <c r="E107" s="37"/>
      <c r="F107" s="59" t="s">
        <v>35</v>
      </c>
      <c r="G107" s="103">
        <f>SUM(G70:G105)</f>
        <v>0</v>
      </c>
    </row>
    <row r="108" spans="1:7" ht="15" customHeight="1">
      <c r="A108" s="55"/>
      <c r="B108" s="54"/>
      <c r="C108" s="104"/>
      <c r="D108" s="36"/>
      <c r="E108" s="37"/>
      <c r="F108" s="57"/>
      <c r="G108" s="72"/>
    </row>
    <row r="109" spans="1:7" ht="15" customHeight="1">
      <c r="A109" s="44"/>
      <c r="B109" s="43"/>
      <c r="C109" s="104"/>
      <c r="D109" s="36"/>
      <c r="E109" s="37"/>
      <c r="F109" s="57" t="s">
        <v>50</v>
      </c>
      <c r="G109" s="72">
        <f>SUM(G65+G107)</f>
        <v>0</v>
      </c>
    </row>
    <row r="110" spans="1:7" ht="15" customHeight="1" thickBot="1">
      <c r="A110" s="44"/>
      <c r="B110" s="43"/>
      <c r="C110" s="104"/>
      <c r="D110" s="36"/>
      <c r="E110" s="37"/>
      <c r="F110" s="57"/>
      <c r="G110" s="72">
        <f>(G109*5/60)+1</f>
        <v>1</v>
      </c>
    </row>
    <row r="111" spans="1:7" ht="29.1" customHeight="1" thickBot="1">
      <c r="C111" s="106" t="s">
        <v>51</v>
      </c>
      <c r="D111" s="86"/>
      <c r="E111" s="86"/>
      <c r="F111" s="113"/>
      <c r="G111" s="114">
        <f>ROUND(G110*2,0)/2</f>
        <v>1</v>
      </c>
    </row>
    <row r="112" spans="1:7">
      <c r="A112" s="38"/>
      <c r="B112" s="38"/>
      <c r="C112" s="38"/>
      <c r="D112" s="36"/>
      <c r="E112" s="38"/>
      <c r="F112" s="38"/>
      <c r="G112" s="71"/>
    </row>
    <row r="113" spans="1:7" ht="39" customHeight="1">
      <c r="B113" s="88" t="s">
        <v>52</v>
      </c>
      <c r="C113" s="88"/>
      <c r="D113" s="36"/>
    </row>
    <row r="126" spans="1:7">
      <c r="A126" s="44"/>
      <c r="B126" s="43"/>
      <c r="C126" s="43"/>
      <c r="D126" s="43"/>
      <c r="E126" s="53"/>
      <c r="F126" s="53"/>
      <c r="G126" s="72"/>
    </row>
    <row r="128" spans="1:7">
      <c r="A128" s="55"/>
      <c r="B128" s="122"/>
      <c r="C128" s="122"/>
      <c r="D128" s="122"/>
      <c r="E128" s="122"/>
      <c r="F128" s="122"/>
      <c r="G128" s="122"/>
    </row>
    <row r="129" spans="1:7">
      <c r="A129" s="55"/>
      <c r="B129" s="123"/>
      <c r="C129" s="123"/>
      <c r="D129" s="123"/>
      <c r="E129" s="123"/>
      <c r="F129" s="123"/>
      <c r="G129" s="123"/>
    </row>
    <row r="130" spans="1:7">
      <c r="A130" s="55"/>
      <c r="B130" s="122"/>
      <c r="C130" s="122"/>
      <c r="D130" s="122"/>
      <c r="E130" s="122"/>
      <c r="F130" s="122"/>
      <c r="G130" s="122"/>
    </row>
    <row r="131" spans="1:7">
      <c r="A131" s="55"/>
      <c r="B131" s="122"/>
      <c r="C131" s="122"/>
      <c r="D131" s="122"/>
      <c r="E131" s="122"/>
      <c r="F131" s="122"/>
      <c r="G131" s="122"/>
    </row>
    <row r="132" spans="1:7">
      <c r="A132" s="55"/>
      <c r="B132" s="123"/>
      <c r="C132" s="123"/>
      <c r="D132" s="123"/>
      <c r="E132" s="123"/>
      <c r="F132" s="123"/>
      <c r="G132" s="123"/>
    </row>
    <row r="133" spans="1:7">
      <c r="A133" s="55"/>
      <c r="B133" s="122"/>
      <c r="C133" s="122"/>
      <c r="D133" s="122"/>
      <c r="E133" s="122"/>
      <c r="F133" s="122"/>
      <c r="G133" s="122"/>
    </row>
    <row r="134" spans="1:7">
      <c r="A134" s="55"/>
      <c r="B134" s="122"/>
      <c r="C134" s="122"/>
      <c r="D134" s="122"/>
      <c r="E134" s="122"/>
      <c r="F134" s="122"/>
      <c r="G134" s="122"/>
    </row>
    <row r="135" spans="1:7">
      <c r="A135" s="55"/>
      <c r="B135" s="122"/>
      <c r="C135" s="122"/>
      <c r="D135" s="122"/>
      <c r="E135" s="122"/>
      <c r="F135" s="122"/>
      <c r="G135" s="122"/>
    </row>
    <row r="136" spans="1:7">
      <c r="A136" s="55"/>
      <c r="B136" s="122"/>
      <c r="C136" s="122"/>
      <c r="D136" s="122"/>
      <c r="E136" s="122"/>
      <c r="F136" s="122"/>
      <c r="G136" s="122"/>
    </row>
    <row r="137" spans="1:7">
      <c r="A137" s="55"/>
      <c r="B137" s="122"/>
      <c r="C137" s="122"/>
      <c r="D137" s="122"/>
      <c r="E137" s="122"/>
      <c r="F137" s="122"/>
      <c r="G137" s="122"/>
    </row>
    <row r="138" spans="1:7">
      <c r="A138" s="55"/>
      <c r="B138" s="122"/>
      <c r="C138" s="122"/>
      <c r="D138" s="122"/>
      <c r="E138" s="122"/>
      <c r="F138" s="122"/>
      <c r="G138" s="122"/>
    </row>
    <row r="139" spans="1:7">
      <c r="A139" s="55"/>
      <c r="B139" s="122"/>
      <c r="C139" s="122"/>
      <c r="D139" s="122"/>
      <c r="E139" s="122"/>
      <c r="F139" s="122"/>
      <c r="G139" s="122"/>
    </row>
    <row r="140" spans="1:7">
      <c r="A140" s="55"/>
      <c r="B140" s="121"/>
      <c r="C140" s="121"/>
      <c r="D140" s="121"/>
      <c r="E140" s="121"/>
      <c r="F140" s="121"/>
      <c r="G140" s="121"/>
    </row>
    <row r="141" spans="1:7">
      <c r="A141" s="55"/>
      <c r="B141" s="122"/>
      <c r="C141" s="122"/>
      <c r="D141" s="122"/>
      <c r="E141" s="122"/>
      <c r="F141" s="122"/>
      <c r="G141" s="122"/>
    </row>
  </sheetData>
  <mergeCells count="31">
    <mergeCell ref="C5:C9"/>
    <mergeCell ref="C29:C33"/>
    <mergeCell ref="C11:C15"/>
    <mergeCell ref="C17:C21"/>
    <mergeCell ref="C23:C27"/>
    <mergeCell ref="C94:C98"/>
    <mergeCell ref="C100:C104"/>
    <mergeCell ref="C70:C74"/>
    <mergeCell ref="C76:C80"/>
    <mergeCell ref="C35:C39"/>
    <mergeCell ref="C47:C51"/>
    <mergeCell ref="C53:C57"/>
    <mergeCell ref="C59:C63"/>
    <mergeCell ref="C82:C86"/>
    <mergeCell ref="C41:C45"/>
    <mergeCell ref="A68:B68"/>
    <mergeCell ref="B140:G140"/>
    <mergeCell ref="B141:G141"/>
    <mergeCell ref="B134:G134"/>
    <mergeCell ref="B135:G135"/>
    <mergeCell ref="B136:G136"/>
    <mergeCell ref="B137:G137"/>
    <mergeCell ref="B138:G138"/>
    <mergeCell ref="B139:G139"/>
    <mergeCell ref="B133:G133"/>
    <mergeCell ref="B128:G128"/>
    <mergeCell ref="B129:G129"/>
    <mergeCell ref="B130:G130"/>
    <mergeCell ref="B131:G131"/>
    <mergeCell ref="B132:G132"/>
    <mergeCell ref="C88:C92"/>
  </mergeCells>
  <pageMargins left="0.70866141732283472" right="0.70866141732283472" top="0.78740157480314965" bottom="0.78740157480314965" header="0.31496062992125984" footer="0.31496062992125984"/>
  <pageSetup scale="60" orientation="landscape"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4"/>
  <sheetViews>
    <sheetView zoomScaleNormal="100" workbookViewId="0">
      <selection activeCell="M18" sqref="M18"/>
    </sheetView>
  </sheetViews>
  <sheetFormatPr baseColWidth="10" defaultColWidth="11.42578125" defaultRowHeight="15"/>
  <cols>
    <col min="1" max="1" width="12.140625" customWidth="1"/>
    <col min="2" max="2" width="75.85546875" customWidth="1"/>
    <col min="3" max="3" width="38.85546875" customWidth="1"/>
    <col min="4" max="4" width="4.28515625" customWidth="1"/>
    <col min="5" max="6" width="15.85546875" style="31" customWidth="1"/>
    <col min="7" max="7" width="15.85546875" style="69" customWidth="1"/>
  </cols>
  <sheetData>
    <row r="1" spans="1:7" ht="18.75">
      <c r="A1" s="2" t="s">
        <v>53</v>
      </c>
    </row>
    <row r="2" spans="1:7" ht="18.75">
      <c r="A2" s="2"/>
    </row>
    <row r="3" spans="1:7" ht="31.5">
      <c r="A3" s="139" t="s">
        <v>54</v>
      </c>
      <c r="B3" s="139"/>
      <c r="C3" s="79" t="s">
        <v>2</v>
      </c>
      <c r="D3" s="80"/>
      <c r="E3" s="77" t="s">
        <v>3</v>
      </c>
      <c r="F3" s="76" t="s">
        <v>4</v>
      </c>
      <c r="G3" s="77" t="s">
        <v>5</v>
      </c>
    </row>
    <row r="4" spans="1:7" s="16" customFormat="1" ht="33.75">
      <c r="A4" s="62"/>
      <c r="B4" s="62"/>
      <c r="C4" s="62"/>
      <c r="D4" s="37"/>
      <c r="E4" s="62" t="s">
        <v>6</v>
      </c>
      <c r="F4" s="73" t="s">
        <v>7</v>
      </c>
      <c r="G4" s="96" t="s">
        <v>8</v>
      </c>
    </row>
    <row r="5" spans="1:7" s="15" customFormat="1" ht="28.7" customHeight="1">
      <c r="A5" s="17">
        <v>301</v>
      </c>
      <c r="B5" s="89" t="s">
        <v>55</v>
      </c>
      <c r="C5" s="140"/>
      <c r="D5" s="37"/>
      <c r="E5" s="60">
        <v>3</v>
      </c>
      <c r="F5" s="74">
        <v>1</v>
      </c>
      <c r="G5" s="68">
        <v>0</v>
      </c>
    </row>
    <row r="6" spans="1:7" ht="75">
      <c r="A6" s="12" t="s">
        <v>10</v>
      </c>
      <c r="B6" s="10" t="s">
        <v>56</v>
      </c>
      <c r="C6" s="141"/>
      <c r="D6" s="37"/>
      <c r="E6" s="37"/>
      <c r="F6" s="37"/>
      <c r="G6" s="59"/>
    </row>
    <row r="7" spans="1:7" ht="15" customHeight="1">
      <c r="A7" s="12" t="s">
        <v>12</v>
      </c>
      <c r="B7" s="11" t="s">
        <v>15</v>
      </c>
      <c r="C7" s="141"/>
      <c r="D7" s="37"/>
      <c r="E7" s="37"/>
      <c r="F7" s="37"/>
      <c r="G7" s="59"/>
    </row>
    <row r="8" spans="1:7" ht="15" customHeight="1">
      <c r="A8" s="12" t="s">
        <v>14</v>
      </c>
      <c r="B8" s="11" t="s">
        <v>20</v>
      </c>
      <c r="C8" s="141"/>
      <c r="D8" s="37"/>
      <c r="E8" s="37"/>
      <c r="F8" s="37"/>
      <c r="G8" s="59"/>
    </row>
    <row r="9" spans="1:7" ht="15" customHeight="1">
      <c r="A9" s="12" t="s">
        <v>16</v>
      </c>
      <c r="B9" s="11" t="s">
        <v>21</v>
      </c>
      <c r="C9" s="142"/>
      <c r="D9" s="37"/>
      <c r="E9" s="37"/>
      <c r="F9" s="37"/>
      <c r="G9" s="59"/>
    </row>
    <row r="10" spans="1:7" ht="15" customHeight="1">
      <c r="A10" s="1"/>
      <c r="B10" s="11"/>
      <c r="C10" s="11"/>
      <c r="D10" s="37"/>
      <c r="E10" s="37"/>
      <c r="F10" s="37"/>
      <c r="G10" s="59"/>
    </row>
    <row r="11" spans="1:7" s="15" customFormat="1">
      <c r="A11" s="17">
        <v>302</v>
      </c>
      <c r="B11" s="89" t="s">
        <v>57</v>
      </c>
      <c r="C11" s="140"/>
      <c r="D11" s="14"/>
      <c r="E11" s="61">
        <v>3</v>
      </c>
      <c r="F11" s="74">
        <v>1</v>
      </c>
      <c r="G11" s="68">
        <v>0</v>
      </c>
    </row>
    <row r="12" spans="1:7" ht="75">
      <c r="A12" s="12" t="s">
        <v>10</v>
      </c>
      <c r="B12" s="10" t="s">
        <v>58</v>
      </c>
      <c r="C12" s="141"/>
      <c r="D12" s="24"/>
      <c r="E12" s="37"/>
      <c r="F12" s="37"/>
      <c r="G12" s="59"/>
    </row>
    <row r="13" spans="1:7" ht="15" customHeight="1">
      <c r="A13" s="12" t="s">
        <v>12</v>
      </c>
      <c r="B13" s="11" t="s">
        <v>13</v>
      </c>
      <c r="C13" s="141"/>
      <c r="D13" s="25"/>
      <c r="E13" s="37"/>
      <c r="F13" s="37"/>
      <c r="G13" s="59"/>
    </row>
    <row r="14" spans="1:7" ht="15" customHeight="1">
      <c r="A14" s="12" t="s">
        <v>14</v>
      </c>
      <c r="B14" s="11" t="s">
        <v>15</v>
      </c>
      <c r="C14" s="141"/>
      <c r="D14" s="25"/>
      <c r="E14" s="37"/>
      <c r="F14" s="37"/>
      <c r="G14" s="59"/>
    </row>
    <row r="15" spans="1:7" ht="15" customHeight="1">
      <c r="A15" s="12" t="s">
        <v>16</v>
      </c>
      <c r="B15" s="11" t="s">
        <v>59</v>
      </c>
      <c r="C15" s="142"/>
      <c r="D15" s="26"/>
      <c r="E15" s="37"/>
      <c r="F15" s="37"/>
      <c r="G15" s="59"/>
    </row>
    <row r="16" spans="1:7" ht="15" customHeight="1">
      <c r="A16" s="8"/>
      <c r="B16" s="11"/>
      <c r="C16" s="11"/>
      <c r="D16" s="11"/>
      <c r="E16" s="37"/>
      <c r="F16" s="37"/>
      <c r="G16" s="59"/>
    </row>
    <row r="17" spans="1:7" s="15" customFormat="1">
      <c r="A17" s="17">
        <v>303</v>
      </c>
      <c r="B17" s="89" t="s">
        <v>60</v>
      </c>
      <c r="C17" s="140"/>
      <c r="D17" s="14"/>
      <c r="E17" s="61">
        <v>3</v>
      </c>
      <c r="F17" s="74">
        <v>1</v>
      </c>
      <c r="G17" s="68">
        <v>0</v>
      </c>
    </row>
    <row r="18" spans="1:7" ht="60">
      <c r="A18" s="12" t="s">
        <v>10</v>
      </c>
      <c r="B18" s="10" t="s">
        <v>61</v>
      </c>
      <c r="C18" s="141"/>
      <c r="D18" s="24"/>
      <c r="E18" s="37"/>
      <c r="F18" s="37"/>
      <c r="G18" s="59"/>
    </row>
    <row r="19" spans="1:7" ht="15" customHeight="1">
      <c r="A19" s="12" t="s">
        <v>12</v>
      </c>
      <c r="B19" s="11" t="s">
        <v>15</v>
      </c>
      <c r="C19" s="141"/>
      <c r="D19" s="25"/>
      <c r="E19" s="37"/>
      <c r="F19" s="37"/>
      <c r="G19" s="59"/>
    </row>
    <row r="20" spans="1:7" ht="15" customHeight="1">
      <c r="A20" s="12" t="s">
        <v>14</v>
      </c>
      <c r="B20" s="11" t="s">
        <v>20</v>
      </c>
      <c r="C20" s="141"/>
      <c r="D20" s="25"/>
      <c r="E20" s="37"/>
      <c r="F20" s="37"/>
      <c r="G20" s="59"/>
    </row>
    <row r="21" spans="1:7" ht="15" customHeight="1">
      <c r="A21" s="12" t="s">
        <v>16</v>
      </c>
      <c r="B21" s="11" t="s">
        <v>21</v>
      </c>
      <c r="C21" s="142"/>
      <c r="D21" s="26"/>
      <c r="E21" s="37"/>
      <c r="F21" s="37"/>
      <c r="G21" s="59"/>
    </row>
    <row r="22" spans="1:7" ht="15" customHeight="1">
      <c r="A22" s="8"/>
      <c r="B22" s="11"/>
      <c r="C22" s="11"/>
      <c r="D22" s="11"/>
      <c r="E22" s="37"/>
      <c r="F22" s="37"/>
      <c r="G22" s="59"/>
    </row>
    <row r="23" spans="1:7" s="15" customFormat="1">
      <c r="A23" s="17">
        <v>304</v>
      </c>
      <c r="B23" s="89" t="s">
        <v>62</v>
      </c>
      <c r="C23" s="140"/>
      <c r="D23" s="14"/>
      <c r="E23" s="61">
        <v>2</v>
      </c>
      <c r="F23" s="74">
        <v>1</v>
      </c>
      <c r="G23" s="68">
        <v>0</v>
      </c>
    </row>
    <row r="24" spans="1:7" ht="75">
      <c r="A24" s="12" t="s">
        <v>10</v>
      </c>
      <c r="B24" s="10" t="s">
        <v>63</v>
      </c>
      <c r="C24" s="141"/>
      <c r="D24" s="24"/>
      <c r="E24" s="37"/>
      <c r="F24" s="37"/>
      <c r="G24" s="59"/>
    </row>
    <row r="25" spans="1:7" ht="15" customHeight="1">
      <c r="A25" s="12" t="s">
        <v>12</v>
      </c>
      <c r="B25" s="11" t="s">
        <v>15</v>
      </c>
      <c r="C25" s="141"/>
      <c r="D25" s="25"/>
      <c r="E25" s="37"/>
      <c r="F25" s="37"/>
      <c r="G25" s="59"/>
    </row>
    <row r="26" spans="1:7" ht="15" customHeight="1">
      <c r="A26" s="12" t="s">
        <v>14</v>
      </c>
      <c r="B26" s="11" t="s">
        <v>20</v>
      </c>
      <c r="C26" s="141"/>
      <c r="D26" s="25"/>
      <c r="E26" s="37"/>
      <c r="F26" s="37"/>
      <c r="G26" s="59"/>
    </row>
    <row r="27" spans="1:7" ht="15" customHeight="1">
      <c r="A27" s="12" t="s">
        <v>16</v>
      </c>
      <c r="B27" s="11" t="s">
        <v>21</v>
      </c>
      <c r="C27" s="142"/>
      <c r="D27" s="26"/>
      <c r="E27" s="37"/>
      <c r="F27" s="37"/>
      <c r="G27" s="59"/>
    </row>
    <row r="28" spans="1:7" ht="15" customHeight="1">
      <c r="A28" s="8"/>
      <c r="B28" s="11"/>
      <c r="C28" s="11"/>
      <c r="D28" s="11"/>
      <c r="E28" s="37"/>
      <c r="F28" s="37"/>
      <c r="G28" s="59"/>
    </row>
    <row r="29" spans="1:7" s="15" customFormat="1">
      <c r="A29" s="17">
        <v>305</v>
      </c>
      <c r="B29" s="89" t="s">
        <v>64</v>
      </c>
      <c r="C29" s="140"/>
      <c r="D29" s="14"/>
      <c r="E29" s="61">
        <v>2</v>
      </c>
      <c r="F29" s="74">
        <v>1</v>
      </c>
      <c r="G29" s="68">
        <v>0</v>
      </c>
    </row>
    <row r="30" spans="1:7" ht="45" customHeight="1">
      <c r="A30" s="12" t="s">
        <v>10</v>
      </c>
      <c r="B30" s="10" t="s">
        <v>65</v>
      </c>
      <c r="C30" s="141"/>
      <c r="D30" s="24"/>
      <c r="E30" s="37"/>
      <c r="F30" s="37"/>
      <c r="G30" s="59"/>
    </row>
    <row r="31" spans="1:7" ht="15" customHeight="1">
      <c r="A31" s="12" t="s">
        <v>12</v>
      </c>
      <c r="B31" s="11" t="s">
        <v>15</v>
      </c>
      <c r="C31" s="141"/>
      <c r="D31" s="25"/>
      <c r="E31" s="37"/>
      <c r="F31" s="37"/>
      <c r="G31" s="59"/>
    </row>
    <row r="32" spans="1:7" ht="15" customHeight="1">
      <c r="A32" s="12" t="s">
        <v>14</v>
      </c>
      <c r="B32" s="11" t="s">
        <v>20</v>
      </c>
      <c r="C32" s="141"/>
      <c r="D32" s="25"/>
      <c r="E32" s="37"/>
      <c r="F32" s="37"/>
      <c r="G32" s="59"/>
    </row>
    <row r="33" spans="1:7" ht="15" customHeight="1">
      <c r="A33" s="12" t="s">
        <v>16</v>
      </c>
      <c r="B33" s="11" t="s">
        <v>21</v>
      </c>
      <c r="C33" s="142"/>
      <c r="D33" s="26"/>
      <c r="E33" s="37"/>
      <c r="F33" s="37"/>
      <c r="G33" s="59"/>
    </row>
    <row r="34" spans="1:7" ht="15" customHeight="1">
      <c r="A34" s="8"/>
      <c r="B34" s="11"/>
      <c r="C34" s="11"/>
      <c r="D34" s="11"/>
      <c r="E34" s="37"/>
      <c r="F34" s="37"/>
      <c r="G34" s="59"/>
    </row>
    <row r="35" spans="1:7" s="15" customFormat="1">
      <c r="A35" s="17">
        <v>306</v>
      </c>
      <c r="B35" s="93" t="s">
        <v>66</v>
      </c>
      <c r="C35" s="140"/>
      <c r="D35" s="17"/>
      <c r="E35" s="61">
        <v>2</v>
      </c>
      <c r="F35" s="74">
        <v>1</v>
      </c>
      <c r="G35" s="68">
        <v>0</v>
      </c>
    </row>
    <row r="36" spans="1:7" ht="45">
      <c r="A36" s="12" t="s">
        <v>10</v>
      </c>
      <c r="B36" s="18" t="s">
        <v>67</v>
      </c>
      <c r="C36" s="141"/>
      <c r="D36" s="24"/>
      <c r="E36" s="39"/>
      <c r="F36" s="37"/>
      <c r="G36" s="59"/>
    </row>
    <row r="37" spans="1:7" ht="15" customHeight="1">
      <c r="A37" s="12" t="s">
        <v>12</v>
      </c>
      <c r="B37" s="11" t="s">
        <v>15</v>
      </c>
      <c r="C37" s="141"/>
      <c r="D37" s="25"/>
      <c r="E37" s="39"/>
      <c r="F37" s="37"/>
      <c r="G37" s="59"/>
    </row>
    <row r="38" spans="1:7" ht="15" customHeight="1">
      <c r="A38" s="12" t="s">
        <v>14</v>
      </c>
      <c r="B38" s="11" t="s">
        <v>20</v>
      </c>
      <c r="C38" s="141"/>
      <c r="D38" s="25"/>
      <c r="E38" s="39"/>
      <c r="F38" s="37"/>
      <c r="G38" s="59"/>
    </row>
    <row r="39" spans="1:7" ht="15" customHeight="1">
      <c r="A39" s="12" t="s">
        <v>16</v>
      </c>
      <c r="B39" s="11" t="s">
        <v>21</v>
      </c>
      <c r="C39" s="142"/>
      <c r="D39" s="26"/>
      <c r="E39" s="39"/>
      <c r="F39" s="37"/>
      <c r="G39" s="59"/>
    </row>
    <row r="40" spans="1:7" ht="15" customHeight="1">
      <c r="A40" s="8"/>
      <c r="B40" s="11"/>
      <c r="C40" s="11"/>
      <c r="D40" s="11"/>
      <c r="E40" s="39"/>
      <c r="F40" s="37"/>
      <c r="G40" s="59"/>
    </row>
    <row r="41" spans="1:7" ht="30" customHeight="1" thickBot="1">
      <c r="A41" s="12"/>
      <c r="B41" s="11"/>
      <c r="C41" s="11"/>
      <c r="D41" s="11"/>
      <c r="E41" s="37"/>
      <c r="F41" s="115" t="s">
        <v>34</v>
      </c>
      <c r="G41" s="53">
        <v>18</v>
      </c>
    </row>
    <row r="42" spans="1:7" ht="30" customHeight="1" thickBot="1">
      <c r="A42" s="12"/>
      <c r="B42" s="11"/>
      <c r="C42" s="11"/>
      <c r="D42" s="11"/>
      <c r="E42" s="37"/>
      <c r="F42" s="59" t="s">
        <v>35</v>
      </c>
      <c r="G42" s="103">
        <f>SUM(G5:G40)</f>
        <v>0</v>
      </c>
    </row>
    <row r="43" spans="1:7" ht="15" customHeight="1" thickBot="1">
      <c r="A43" s="11"/>
      <c r="B43" s="11"/>
      <c r="C43" s="11"/>
      <c r="D43" s="11"/>
      <c r="E43" s="11"/>
      <c r="F43" s="11"/>
      <c r="G43" s="119">
        <f>(G42*5/18)+1</f>
        <v>1</v>
      </c>
    </row>
    <row r="44" spans="1:7" ht="27.95" customHeight="1" thickBot="1">
      <c r="A44" s="11"/>
      <c r="B44" s="11"/>
      <c r="C44" s="91" t="s">
        <v>68</v>
      </c>
      <c r="D44" s="92"/>
      <c r="E44" s="92"/>
      <c r="F44" s="92"/>
      <c r="G44" s="87">
        <f>ROUND(G43*2,0)/2</f>
        <v>1</v>
      </c>
    </row>
    <row r="45" spans="1:7">
      <c r="A45" s="11"/>
      <c r="B45" s="11"/>
      <c r="C45" s="11"/>
      <c r="D45" s="11"/>
      <c r="E45" s="11"/>
      <c r="F45" s="11"/>
      <c r="G45" s="90"/>
    </row>
    <row r="46" spans="1:7" ht="45" customHeight="1">
      <c r="A46" s="11"/>
      <c r="B46" s="89" t="s">
        <v>69</v>
      </c>
      <c r="C46" s="11"/>
      <c r="D46" s="11"/>
      <c r="E46" s="11"/>
      <c r="F46" s="11"/>
      <c r="G46" s="11"/>
    </row>
    <row r="47" spans="1:7">
      <c r="E47" s="7"/>
      <c r="F47" s="7"/>
      <c r="G47" s="7"/>
    </row>
    <row r="48" spans="1:7">
      <c r="E48" s="7"/>
      <c r="F48" s="7"/>
      <c r="G48" s="7"/>
    </row>
    <row r="49" spans="5:7">
      <c r="E49"/>
      <c r="F49"/>
      <c r="G49"/>
    </row>
    <row r="50" spans="5:7">
      <c r="E50"/>
      <c r="F50"/>
      <c r="G50"/>
    </row>
    <row r="51" spans="5:7">
      <c r="E51"/>
      <c r="F51"/>
      <c r="G51"/>
    </row>
    <row r="52" spans="5:7">
      <c r="E52"/>
      <c r="F52"/>
      <c r="G52"/>
    </row>
    <row r="53" spans="5:7">
      <c r="E53"/>
      <c r="F53"/>
      <c r="G53"/>
    </row>
    <row r="54" spans="5:7">
      <c r="E54"/>
      <c r="F54"/>
      <c r="G54"/>
    </row>
    <row r="55" spans="5:7">
      <c r="E55"/>
      <c r="F55"/>
      <c r="G55"/>
    </row>
    <row r="56" spans="5:7">
      <c r="E56"/>
      <c r="F56"/>
      <c r="G56"/>
    </row>
    <row r="57" spans="5:7">
      <c r="E57"/>
      <c r="F57"/>
      <c r="G57"/>
    </row>
    <row r="58" spans="5:7">
      <c r="E58"/>
      <c r="F58"/>
      <c r="G58"/>
    </row>
    <row r="59" spans="5:7">
      <c r="E59"/>
      <c r="F59"/>
      <c r="G59"/>
    </row>
    <row r="60" spans="5:7">
      <c r="E60"/>
      <c r="F60"/>
      <c r="G60"/>
    </row>
    <row r="61" spans="5:7">
      <c r="E61"/>
      <c r="F61"/>
      <c r="G61"/>
    </row>
    <row r="62" spans="5:7">
      <c r="E62"/>
      <c r="F62"/>
      <c r="G62"/>
    </row>
    <row r="63" spans="5:7">
      <c r="E63"/>
      <c r="F63"/>
      <c r="G63"/>
    </row>
    <row r="64" spans="5:7">
      <c r="E64"/>
      <c r="F64"/>
      <c r="G64"/>
    </row>
    <row r="65" spans="5:7">
      <c r="E65"/>
      <c r="F65"/>
      <c r="G65"/>
    </row>
    <row r="66" spans="5:7">
      <c r="E66"/>
      <c r="F66"/>
      <c r="G66"/>
    </row>
    <row r="67" spans="5:7">
      <c r="E67"/>
      <c r="F67"/>
      <c r="G67"/>
    </row>
    <row r="68" spans="5:7">
      <c r="E68"/>
      <c r="F68"/>
      <c r="G68"/>
    </row>
    <row r="69" spans="5:7">
      <c r="E69"/>
      <c r="F69"/>
      <c r="G69"/>
    </row>
    <row r="70" spans="5:7">
      <c r="E70"/>
      <c r="F70"/>
      <c r="G70"/>
    </row>
    <row r="71" spans="5:7">
      <c r="E71"/>
      <c r="F71"/>
      <c r="G71"/>
    </row>
    <row r="72" spans="5:7">
      <c r="E72"/>
      <c r="F72"/>
      <c r="G72"/>
    </row>
    <row r="73" spans="5:7">
      <c r="E73"/>
      <c r="F73"/>
      <c r="G73"/>
    </row>
    <row r="74" spans="5:7">
      <c r="E74"/>
      <c r="F74"/>
      <c r="G74"/>
    </row>
    <row r="75" spans="5:7">
      <c r="E75"/>
      <c r="F75"/>
      <c r="G75"/>
    </row>
    <row r="76" spans="5:7">
      <c r="E76"/>
      <c r="F76"/>
      <c r="G76"/>
    </row>
    <row r="77" spans="5:7">
      <c r="E77"/>
      <c r="F77"/>
      <c r="G77"/>
    </row>
    <row r="78" spans="5:7">
      <c r="E78"/>
      <c r="F78"/>
      <c r="G78"/>
    </row>
    <row r="79" spans="5:7">
      <c r="E79"/>
      <c r="F79"/>
      <c r="G79"/>
    </row>
    <row r="80" spans="5:7">
      <c r="E80"/>
      <c r="F80"/>
      <c r="G80"/>
    </row>
    <row r="81" spans="5:7">
      <c r="E81"/>
      <c r="F81"/>
      <c r="G81"/>
    </row>
    <row r="82" spans="5:7">
      <c r="E82"/>
      <c r="F82"/>
      <c r="G82"/>
    </row>
    <row r="83" spans="5:7">
      <c r="E83"/>
      <c r="F83"/>
      <c r="G83"/>
    </row>
    <row r="84" spans="5:7">
      <c r="E84"/>
      <c r="F84"/>
      <c r="G84"/>
    </row>
    <row r="85" spans="5:7">
      <c r="E85"/>
      <c r="F85"/>
      <c r="G85"/>
    </row>
    <row r="86" spans="5:7">
      <c r="E86"/>
      <c r="F86"/>
      <c r="G86"/>
    </row>
    <row r="87" spans="5:7">
      <c r="E87"/>
      <c r="F87"/>
      <c r="G87"/>
    </row>
    <row r="88" spans="5:7">
      <c r="E88"/>
      <c r="F88"/>
      <c r="G88"/>
    </row>
    <row r="89" spans="5:7">
      <c r="E89"/>
      <c r="F89"/>
      <c r="G89"/>
    </row>
    <row r="90" spans="5:7">
      <c r="E90"/>
      <c r="F90"/>
      <c r="G90"/>
    </row>
    <row r="91" spans="5:7">
      <c r="E91"/>
      <c r="F91"/>
      <c r="G91"/>
    </row>
    <row r="92" spans="5:7">
      <c r="E92"/>
      <c r="F92"/>
      <c r="G92"/>
    </row>
    <row r="93" spans="5:7">
      <c r="E93"/>
      <c r="F93"/>
      <c r="G93"/>
    </row>
    <row r="94" spans="5:7">
      <c r="E94"/>
      <c r="F94"/>
      <c r="G94"/>
    </row>
    <row r="95" spans="5:7">
      <c r="E95"/>
      <c r="F95"/>
      <c r="G95"/>
    </row>
    <row r="96" spans="5:7">
      <c r="E96"/>
      <c r="F96"/>
      <c r="G96"/>
    </row>
    <row r="97" spans="5:7">
      <c r="E97"/>
      <c r="F97"/>
      <c r="G97"/>
    </row>
    <row r="98" spans="5:7">
      <c r="E98"/>
      <c r="F98"/>
      <c r="G98"/>
    </row>
    <row r="99" spans="5:7">
      <c r="E99"/>
      <c r="F99"/>
      <c r="G99"/>
    </row>
    <row r="100" spans="5:7">
      <c r="E100"/>
      <c r="F100"/>
      <c r="G100"/>
    </row>
    <row r="101" spans="5:7">
      <c r="E101"/>
      <c r="F101"/>
      <c r="G101"/>
    </row>
    <row r="102" spans="5:7">
      <c r="E102"/>
      <c r="F102"/>
      <c r="G102"/>
    </row>
    <row r="103" spans="5:7">
      <c r="E103"/>
      <c r="F103"/>
      <c r="G103"/>
    </row>
    <row r="104" spans="5:7">
      <c r="E104"/>
      <c r="F104"/>
      <c r="G104"/>
    </row>
    <row r="105" spans="5:7">
      <c r="E105"/>
      <c r="F105"/>
      <c r="G105"/>
    </row>
    <row r="106" spans="5:7">
      <c r="E106"/>
      <c r="F106"/>
      <c r="G106"/>
    </row>
    <row r="107" spans="5:7">
      <c r="E107"/>
      <c r="F107"/>
      <c r="G107"/>
    </row>
    <row r="108" spans="5:7">
      <c r="E108"/>
      <c r="F108"/>
      <c r="G108"/>
    </row>
    <row r="119" spans="5:7">
      <c r="E119" s="53"/>
      <c r="F119" s="53"/>
      <c r="G119" s="72"/>
    </row>
    <row r="121" spans="5:7">
      <c r="E121"/>
      <c r="F121"/>
      <c r="G121"/>
    </row>
    <row r="122" spans="5:7">
      <c r="E122"/>
      <c r="F122"/>
      <c r="G122"/>
    </row>
    <row r="123" spans="5:7">
      <c r="E123"/>
      <c r="F123"/>
      <c r="G123"/>
    </row>
    <row r="124" spans="5:7">
      <c r="E124"/>
      <c r="F124"/>
      <c r="G124"/>
    </row>
    <row r="125" spans="5:7">
      <c r="E125"/>
      <c r="F125"/>
      <c r="G125"/>
    </row>
    <row r="126" spans="5:7">
      <c r="E126"/>
      <c r="F126"/>
      <c r="G126"/>
    </row>
    <row r="127" spans="5:7">
      <c r="E127"/>
      <c r="F127"/>
      <c r="G127"/>
    </row>
    <row r="128" spans="5:7">
      <c r="E128"/>
      <c r="F128"/>
      <c r="G128"/>
    </row>
    <row r="129" spans="5:7">
      <c r="E129"/>
      <c r="F129"/>
      <c r="G129"/>
    </row>
    <row r="130" spans="5:7">
      <c r="E130"/>
      <c r="F130"/>
      <c r="G130"/>
    </row>
    <row r="131" spans="5:7">
      <c r="E131"/>
      <c r="F131"/>
      <c r="G131"/>
    </row>
    <row r="132" spans="5:7">
      <c r="E132"/>
      <c r="F132"/>
      <c r="G132"/>
    </row>
    <row r="133" spans="5:7">
      <c r="E133"/>
      <c r="F133"/>
      <c r="G133"/>
    </row>
    <row r="134" spans="5:7">
      <c r="E134"/>
      <c r="F134"/>
      <c r="G134"/>
    </row>
  </sheetData>
  <mergeCells count="7">
    <mergeCell ref="A3:B3"/>
    <mergeCell ref="C29:C33"/>
    <mergeCell ref="C35:C39"/>
    <mergeCell ref="C5:C9"/>
    <mergeCell ref="C11:C15"/>
    <mergeCell ref="C17:C21"/>
    <mergeCell ref="C23:C2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0"/>
  <sheetViews>
    <sheetView topLeftCell="C1" zoomScaleNormal="100" workbookViewId="0">
      <selection activeCell="H1" sqref="H1:S1048576"/>
    </sheetView>
  </sheetViews>
  <sheetFormatPr baseColWidth="10" defaultColWidth="11.42578125" defaultRowHeight="15"/>
  <cols>
    <col min="1" max="1" width="13.140625" customWidth="1"/>
    <col min="2" max="2" width="75.85546875" customWidth="1"/>
    <col min="3" max="3" width="38.85546875" customWidth="1"/>
    <col min="4" max="4" width="4.28515625" customWidth="1"/>
    <col min="5" max="6" width="15.85546875" style="31" customWidth="1"/>
    <col min="7" max="7" width="15.85546875" style="69" customWidth="1"/>
  </cols>
  <sheetData>
    <row r="1" spans="1:7" ht="18.75">
      <c r="A1" s="2" t="s">
        <v>70</v>
      </c>
    </row>
    <row r="2" spans="1:7" ht="18.75">
      <c r="A2" s="2"/>
    </row>
    <row r="3" spans="1:7" s="16" customFormat="1" ht="31.5">
      <c r="A3" s="139" t="s">
        <v>71</v>
      </c>
      <c r="B3" s="139"/>
      <c r="C3" s="82" t="s">
        <v>2</v>
      </c>
      <c r="D3" s="81"/>
      <c r="E3" s="77" t="s">
        <v>3</v>
      </c>
      <c r="F3" s="76" t="s">
        <v>4</v>
      </c>
      <c r="G3" s="77" t="s">
        <v>5</v>
      </c>
    </row>
    <row r="4" spans="1:7" s="16" customFormat="1" ht="33.75">
      <c r="C4"/>
      <c r="D4"/>
      <c r="E4" s="62" t="s">
        <v>6</v>
      </c>
      <c r="F4" s="73" t="s">
        <v>7</v>
      </c>
      <c r="G4" s="96" t="s">
        <v>8</v>
      </c>
    </row>
    <row r="5" spans="1:7" s="20" customFormat="1">
      <c r="A5" s="13">
        <v>401</v>
      </c>
      <c r="B5" s="94" t="s">
        <v>72</v>
      </c>
      <c r="C5" s="145"/>
      <c r="D5" s="21"/>
      <c r="E5" s="60">
        <v>2</v>
      </c>
      <c r="F5" s="74">
        <v>1</v>
      </c>
      <c r="G5" s="68">
        <v>0</v>
      </c>
    </row>
    <row r="6" spans="1:7" s="20" customFormat="1" ht="75" customHeight="1">
      <c r="A6" s="12" t="s">
        <v>10</v>
      </c>
      <c r="B6" s="22" t="s">
        <v>73</v>
      </c>
      <c r="C6" s="145"/>
      <c r="D6" s="27"/>
      <c r="E6" s="37"/>
      <c r="F6" s="37"/>
      <c r="G6" s="59"/>
    </row>
    <row r="7" spans="1:7" s="20" customFormat="1" ht="15" customHeight="1">
      <c r="A7" s="12" t="s">
        <v>12</v>
      </c>
      <c r="B7" s="22" t="s">
        <v>13</v>
      </c>
      <c r="C7" s="145"/>
      <c r="D7" s="9"/>
      <c r="E7" s="37"/>
      <c r="F7" s="37"/>
      <c r="G7" s="59"/>
    </row>
    <row r="8" spans="1:7" s="20" customFormat="1" ht="15" customHeight="1">
      <c r="A8" s="12" t="s">
        <v>14</v>
      </c>
      <c r="B8" s="22" t="s">
        <v>15</v>
      </c>
      <c r="C8" s="145"/>
      <c r="D8" s="9"/>
      <c r="E8" s="37"/>
      <c r="F8" s="37"/>
      <c r="G8" s="59"/>
    </row>
    <row r="9" spans="1:7" s="20" customFormat="1" ht="15" customHeight="1">
      <c r="A9" s="12" t="s">
        <v>16</v>
      </c>
      <c r="B9" s="22" t="s">
        <v>17</v>
      </c>
      <c r="C9" s="145"/>
      <c r="D9" s="9"/>
      <c r="E9" s="37"/>
      <c r="F9" s="37"/>
      <c r="G9" s="59"/>
    </row>
    <row r="10" spans="1:7" s="20" customFormat="1" ht="15" customHeight="1">
      <c r="A10" s="12"/>
      <c r="E10" s="37"/>
      <c r="F10" s="37"/>
      <c r="G10" s="59"/>
    </row>
    <row r="11" spans="1:7" s="20" customFormat="1">
      <c r="A11" s="13">
        <v>402</v>
      </c>
      <c r="B11" s="94" t="s">
        <v>74</v>
      </c>
      <c r="C11" s="145"/>
      <c r="D11" s="21"/>
      <c r="E11" s="61">
        <v>2</v>
      </c>
      <c r="F11" s="74">
        <v>1</v>
      </c>
      <c r="G11" s="68">
        <v>0</v>
      </c>
    </row>
    <row r="12" spans="1:7" s="20" customFormat="1" ht="60" customHeight="1">
      <c r="A12" s="12" t="s">
        <v>10</v>
      </c>
      <c r="B12" s="22" t="s">
        <v>75</v>
      </c>
      <c r="C12" s="145"/>
      <c r="D12" s="27"/>
      <c r="E12" s="37"/>
      <c r="F12" s="37"/>
      <c r="G12" s="59"/>
    </row>
    <row r="13" spans="1:7" s="20" customFormat="1" ht="15" customHeight="1">
      <c r="A13" s="12" t="s">
        <v>12</v>
      </c>
      <c r="B13" s="22" t="s">
        <v>13</v>
      </c>
      <c r="C13" s="145"/>
      <c r="D13" s="9"/>
      <c r="E13" s="37"/>
      <c r="F13" s="37"/>
      <c r="G13" s="59"/>
    </row>
    <row r="14" spans="1:7" s="20" customFormat="1" ht="15" customHeight="1">
      <c r="A14" s="12" t="s">
        <v>14</v>
      </c>
      <c r="B14" s="22" t="s">
        <v>15</v>
      </c>
      <c r="C14" s="145"/>
      <c r="D14" s="9"/>
      <c r="E14" s="37"/>
      <c r="F14" s="37"/>
      <c r="G14" s="59"/>
    </row>
    <row r="15" spans="1:7" s="20" customFormat="1" ht="15" customHeight="1">
      <c r="A15" s="12" t="s">
        <v>16</v>
      </c>
      <c r="B15" s="22" t="s">
        <v>17</v>
      </c>
      <c r="C15" s="146"/>
      <c r="D15" s="28"/>
      <c r="E15" s="37"/>
      <c r="F15" s="37"/>
      <c r="G15" s="59"/>
    </row>
    <row r="16" spans="1:7" s="20" customFormat="1" ht="15" customHeight="1">
      <c r="A16" s="12"/>
      <c r="B16" s="12"/>
      <c r="C16" s="12"/>
      <c r="D16" s="12"/>
      <c r="E16" s="37"/>
      <c r="F16" s="37"/>
      <c r="G16" s="59"/>
    </row>
    <row r="17" spans="1:7" s="20" customFormat="1" ht="15" customHeight="1">
      <c r="A17" s="13">
        <v>403</v>
      </c>
      <c r="B17" s="94" t="s">
        <v>76</v>
      </c>
      <c r="C17" s="147"/>
      <c r="D17" s="21"/>
      <c r="E17" s="61">
        <v>2</v>
      </c>
      <c r="F17" s="74">
        <v>1</v>
      </c>
      <c r="G17" s="68">
        <v>0</v>
      </c>
    </row>
    <row r="18" spans="1:7" s="20" customFormat="1" ht="90">
      <c r="A18" s="12" t="s">
        <v>10</v>
      </c>
      <c r="B18" s="23" t="s">
        <v>77</v>
      </c>
      <c r="C18" s="145"/>
      <c r="D18" s="24"/>
      <c r="E18" s="37"/>
      <c r="F18" s="37"/>
      <c r="G18" s="59"/>
    </row>
    <row r="19" spans="1:7" s="20" customFormat="1" ht="15" customHeight="1">
      <c r="A19" s="12" t="s">
        <v>12</v>
      </c>
      <c r="B19" s="23" t="s">
        <v>15</v>
      </c>
      <c r="C19" s="145"/>
      <c r="D19" s="25"/>
      <c r="E19" s="37"/>
      <c r="F19" s="37"/>
      <c r="G19" s="59"/>
    </row>
    <row r="20" spans="1:7" s="20" customFormat="1" ht="15" customHeight="1">
      <c r="A20" s="12" t="s">
        <v>14</v>
      </c>
      <c r="B20" s="23" t="s">
        <v>20</v>
      </c>
      <c r="C20" s="145"/>
      <c r="D20" s="25"/>
      <c r="E20" s="37"/>
      <c r="F20" s="37"/>
      <c r="G20" s="59"/>
    </row>
    <row r="21" spans="1:7" s="20" customFormat="1" ht="15" customHeight="1">
      <c r="A21" s="12" t="s">
        <v>16</v>
      </c>
      <c r="B21" s="23" t="s">
        <v>21</v>
      </c>
      <c r="C21" s="145"/>
      <c r="D21" s="25"/>
      <c r="E21" s="37"/>
      <c r="F21" s="37"/>
      <c r="G21" s="59"/>
    </row>
    <row r="22" spans="1:7" s="20" customFormat="1" ht="15" customHeight="1">
      <c r="A22" s="12"/>
      <c r="E22" s="37"/>
      <c r="F22" s="37"/>
      <c r="G22" s="59"/>
    </row>
    <row r="23" spans="1:7" s="20" customFormat="1">
      <c r="A23" s="13">
        <v>404</v>
      </c>
      <c r="B23" s="89" t="s">
        <v>78</v>
      </c>
      <c r="C23" s="140"/>
      <c r="D23" s="14"/>
      <c r="E23" s="61">
        <v>2</v>
      </c>
      <c r="F23" s="74">
        <v>1</v>
      </c>
      <c r="G23" s="68">
        <v>0</v>
      </c>
    </row>
    <row r="24" spans="1:7" s="20" customFormat="1" ht="69" customHeight="1">
      <c r="A24" s="12" t="s">
        <v>10</v>
      </c>
      <c r="B24" s="23" t="s">
        <v>79</v>
      </c>
      <c r="C24" s="141"/>
      <c r="D24" s="24"/>
      <c r="E24" s="37"/>
      <c r="F24" s="37"/>
      <c r="G24" s="59"/>
    </row>
    <row r="25" spans="1:7" s="20" customFormat="1" ht="15" customHeight="1">
      <c r="A25" s="12" t="s">
        <v>12</v>
      </c>
      <c r="B25" s="23" t="s">
        <v>13</v>
      </c>
      <c r="C25" s="141"/>
      <c r="D25" s="25"/>
      <c r="E25" s="37"/>
      <c r="F25" s="37"/>
      <c r="G25" s="59"/>
    </row>
    <row r="26" spans="1:7" s="20" customFormat="1" ht="15" customHeight="1">
      <c r="A26" s="12" t="s">
        <v>14</v>
      </c>
      <c r="B26" s="23" t="s">
        <v>15</v>
      </c>
      <c r="C26" s="141"/>
      <c r="D26" s="25"/>
      <c r="E26" s="37"/>
      <c r="F26" s="31"/>
      <c r="G26" s="105"/>
    </row>
    <row r="27" spans="1:7" s="20" customFormat="1" ht="15" customHeight="1">
      <c r="A27" s="12" t="s">
        <v>16</v>
      </c>
      <c r="B27" s="23" t="s">
        <v>17</v>
      </c>
      <c r="C27" s="141"/>
      <c r="D27" s="25"/>
      <c r="E27" s="37"/>
      <c r="F27" s="57"/>
      <c r="G27" s="59"/>
    </row>
    <row r="28" spans="1:7" s="20" customFormat="1" ht="30" customHeight="1" thickBot="1">
      <c r="A28" s="12"/>
      <c r="B28" s="116"/>
      <c r="C28"/>
      <c r="D28" s="25"/>
      <c r="E28" s="37"/>
      <c r="F28" s="115" t="s">
        <v>49</v>
      </c>
      <c r="G28" s="53">
        <v>12</v>
      </c>
    </row>
    <row r="29" spans="1:7" s="20" customFormat="1" ht="30" customHeight="1" thickBot="1">
      <c r="A29" s="12"/>
      <c r="B29" s="116"/>
      <c r="C29"/>
      <c r="D29" s="25"/>
      <c r="E29" s="37"/>
      <c r="F29" s="59" t="s">
        <v>35</v>
      </c>
      <c r="G29" s="103">
        <f>SUM(G5:G23)</f>
        <v>0</v>
      </c>
    </row>
    <row r="30" spans="1:7" ht="15" customHeight="1">
      <c r="A30" s="12"/>
      <c r="E30" s="37"/>
      <c r="F30" s="37"/>
      <c r="G30" s="71"/>
    </row>
    <row r="31" spans="1:7">
      <c r="A31" s="12"/>
      <c r="B31" s="11"/>
      <c r="C31" s="37"/>
      <c r="D31" s="37"/>
      <c r="E31" s="37"/>
      <c r="F31" s="37"/>
      <c r="G31" s="37"/>
    </row>
    <row r="32" spans="1:7" ht="36" customHeight="1">
      <c r="A32" s="83" t="s">
        <v>80</v>
      </c>
      <c r="B32" s="84"/>
      <c r="C32" s="82" t="s">
        <v>2</v>
      </c>
      <c r="D32" s="81"/>
      <c r="E32" s="77" t="s">
        <v>3</v>
      </c>
      <c r="F32" s="76" t="s">
        <v>4</v>
      </c>
      <c r="G32" s="77" t="s">
        <v>5</v>
      </c>
    </row>
    <row r="33" spans="1:7" ht="117" customHeight="1">
      <c r="A33" s="144" t="s">
        <v>81</v>
      </c>
      <c r="B33" s="144"/>
      <c r="C33" s="144"/>
      <c r="D33" s="95"/>
      <c r="E33" s="62" t="s">
        <v>6</v>
      </c>
      <c r="F33" s="73" t="s">
        <v>7</v>
      </c>
      <c r="G33" s="96" t="s">
        <v>8</v>
      </c>
    </row>
    <row r="34" spans="1:7" ht="15" customHeight="1">
      <c r="A34" s="6"/>
      <c r="B34" s="143"/>
      <c r="C34" s="143"/>
      <c r="D34" s="143"/>
      <c r="E34" s="143"/>
      <c r="F34" s="143"/>
      <c r="G34" s="143"/>
    </row>
    <row r="35" spans="1:7" ht="15" customHeight="1">
      <c r="A35" s="46">
        <v>501</v>
      </c>
      <c r="B35" s="66" t="s">
        <v>82</v>
      </c>
      <c r="C35" s="130"/>
      <c r="D35" s="36"/>
      <c r="E35" s="61">
        <v>2</v>
      </c>
      <c r="F35" s="74">
        <v>1</v>
      </c>
      <c r="G35" s="68">
        <v>0</v>
      </c>
    </row>
    <row r="36" spans="1:7" ht="15" customHeight="1">
      <c r="A36" s="46"/>
      <c r="B36" s="85"/>
      <c r="C36" s="131"/>
      <c r="D36" s="36"/>
      <c r="E36" s="39"/>
      <c r="F36" s="37"/>
      <c r="G36" s="59"/>
    </row>
    <row r="37" spans="1:7" ht="63.95" customHeight="1">
      <c r="A37" s="55" t="s">
        <v>10</v>
      </c>
      <c r="B37" s="19" t="s">
        <v>83</v>
      </c>
      <c r="C37" s="131"/>
      <c r="D37" s="36"/>
      <c r="E37" s="39"/>
      <c r="F37" s="37"/>
      <c r="G37" s="59"/>
    </row>
    <row r="38" spans="1:7" ht="62.1" customHeight="1">
      <c r="A38" s="55" t="s">
        <v>12</v>
      </c>
      <c r="B38" s="19" t="s">
        <v>84</v>
      </c>
      <c r="C38" s="131"/>
      <c r="D38" s="36"/>
      <c r="E38" s="39"/>
      <c r="F38" s="37"/>
      <c r="G38" s="59"/>
    </row>
    <row r="39" spans="1:7" ht="60" customHeight="1">
      <c r="A39" s="55" t="s">
        <v>14</v>
      </c>
      <c r="B39" s="19" t="s">
        <v>85</v>
      </c>
      <c r="C39" s="131"/>
      <c r="D39" s="36"/>
      <c r="E39" s="39"/>
      <c r="F39" s="37"/>
      <c r="G39" s="59"/>
    </row>
    <row r="40" spans="1:7" ht="21.95" customHeight="1">
      <c r="A40" s="55" t="s">
        <v>16</v>
      </c>
      <c r="B40" t="s">
        <v>86</v>
      </c>
      <c r="C40" s="132"/>
      <c r="D40" s="36"/>
      <c r="E40" s="39"/>
      <c r="F40" s="37"/>
      <c r="G40" s="59"/>
    </row>
    <row r="41" spans="1:7" ht="15" customHeight="1">
      <c r="A41" s="46"/>
      <c r="B41" s="54"/>
      <c r="C41" s="37"/>
      <c r="D41" s="36"/>
      <c r="E41" s="39"/>
      <c r="F41" s="37"/>
      <c r="G41" s="59"/>
    </row>
    <row r="42" spans="1:7" ht="15" customHeight="1">
      <c r="A42" s="46">
        <v>502</v>
      </c>
      <c r="B42" s="66" t="s">
        <v>87</v>
      </c>
      <c r="C42" s="124"/>
      <c r="D42" s="36"/>
      <c r="E42" s="61">
        <v>2</v>
      </c>
      <c r="F42" s="74">
        <v>1</v>
      </c>
      <c r="G42" s="68">
        <v>0</v>
      </c>
    </row>
    <row r="43" spans="1:7" ht="60.95" customHeight="1">
      <c r="A43" s="55" t="s">
        <v>10</v>
      </c>
      <c r="B43" s="19" t="s">
        <v>83</v>
      </c>
      <c r="C43" s="125"/>
      <c r="D43" s="36"/>
      <c r="E43" s="39"/>
      <c r="F43" s="37"/>
      <c r="G43" s="59"/>
    </row>
    <row r="44" spans="1:7" ht="62.1" customHeight="1">
      <c r="A44" s="55" t="s">
        <v>12</v>
      </c>
      <c r="B44" s="19" t="s">
        <v>84</v>
      </c>
      <c r="C44" s="125"/>
      <c r="D44" s="36"/>
      <c r="E44" s="39"/>
      <c r="F44" s="37"/>
      <c r="G44" s="59"/>
    </row>
    <row r="45" spans="1:7" ht="62.1" customHeight="1">
      <c r="A45" s="55" t="s">
        <v>14</v>
      </c>
      <c r="B45" s="19" t="s">
        <v>85</v>
      </c>
      <c r="C45" s="125"/>
      <c r="D45" s="36"/>
      <c r="E45" s="39"/>
      <c r="F45" s="37"/>
      <c r="G45" s="59"/>
    </row>
    <row r="46" spans="1:7" ht="23.1" customHeight="1">
      <c r="A46" s="55" t="s">
        <v>16</v>
      </c>
      <c r="B46" t="s">
        <v>86</v>
      </c>
      <c r="C46" s="126"/>
      <c r="D46" s="36"/>
      <c r="E46" s="39"/>
      <c r="F46" s="37"/>
      <c r="G46" s="59"/>
    </row>
    <row r="47" spans="1:7">
      <c r="A47" s="46"/>
      <c r="B47" s="54"/>
      <c r="C47" s="37"/>
      <c r="D47" s="36"/>
      <c r="E47" s="39"/>
      <c r="F47" s="37"/>
      <c r="G47" s="59"/>
    </row>
    <row r="48" spans="1:7">
      <c r="A48" s="46">
        <v>503</v>
      </c>
      <c r="B48" s="66" t="s">
        <v>88</v>
      </c>
      <c r="C48" s="130"/>
      <c r="D48" s="36"/>
      <c r="E48" s="61">
        <v>2</v>
      </c>
      <c r="F48" s="74">
        <v>1</v>
      </c>
      <c r="G48" s="68">
        <v>0</v>
      </c>
    </row>
    <row r="49" spans="1:7" ht="75">
      <c r="A49" s="55" t="s">
        <v>10</v>
      </c>
      <c r="B49" s="19" t="s">
        <v>83</v>
      </c>
      <c r="C49" s="131"/>
      <c r="D49" s="36"/>
      <c r="E49" s="39"/>
      <c r="F49" s="37"/>
      <c r="G49" s="59"/>
    </row>
    <row r="50" spans="1:7" ht="75">
      <c r="A50" s="55" t="s">
        <v>12</v>
      </c>
      <c r="B50" s="19" t="s">
        <v>84</v>
      </c>
      <c r="C50" s="131"/>
      <c r="D50" s="36"/>
      <c r="E50" s="39"/>
      <c r="F50" s="37"/>
      <c r="G50" s="59"/>
    </row>
    <row r="51" spans="1:7" ht="75">
      <c r="A51" s="55" t="s">
        <v>14</v>
      </c>
      <c r="B51" s="19" t="s">
        <v>85</v>
      </c>
      <c r="C51" s="131"/>
      <c r="D51" s="36"/>
      <c r="E51" s="39"/>
      <c r="F51" s="37"/>
      <c r="G51" s="59"/>
    </row>
    <row r="52" spans="1:7">
      <c r="A52" s="55" t="s">
        <v>16</v>
      </c>
      <c r="B52" t="s">
        <v>86</v>
      </c>
      <c r="C52" s="132"/>
      <c r="D52" s="36"/>
      <c r="E52" s="39"/>
      <c r="F52" s="37"/>
      <c r="G52" s="59"/>
    </row>
    <row r="53" spans="1:7">
      <c r="E53" s="39"/>
      <c r="F53" s="37"/>
      <c r="G53" s="59"/>
    </row>
    <row r="54" spans="1:7">
      <c r="A54" s="46">
        <v>504</v>
      </c>
      <c r="B54" s="66" t="s">
        <v>89</v>
      </c>
      <c r="C54" s="130"/>
      <c r="D54" s="36"/>
      <c r="E54" s="61">
        <v>2</v>
      </c>
      <c r="F54" s="74">
        <v>1</v>
      </c>
      <c r="G54" s="68">
        <v>0</v>
      </c>
    </row>
    <row r="55" spans="1:7" ht="75">
      <c r="A55" s="55" t="s">
        <v>10</v>
      </c>
      <c r="B55" s="19" t="s">
        <v>83</v>
      </c>
      <c r="C55" s="131"/>
      <c r="D55" s="36"/>
      <c r="E55" s="39"/>
      <c r="F55" s="37"/>
      <c r="G55" s="59"/>
    </row>
    <row r="56" spans="1:7" ht="75">
      <c r="A56" s="55" t="s">
        <v>12</v>
      </c>
      <c r="B56" s="19" t="s">
        <v>84</v>
      </c>
      <c r="C56" s="131"/>
      <c r="D56" s="36"/>
      <c r="E56" s="39"/>
      <c r="F56" s="37"/>
      <c r="G56" s="59"/>
    </row>
    <row r="57" spans="1:7" ht="75">
      <c r="A57" s="55" t="s">
        <v>14</v>
      </c>
      <c r="B57" s="19" t="s">
        <v>85</v>
      </c>
      <c r="C57" s="131"/>
      <c r="D57" s="36"/>
      <c r="E57" s="39"/>
      <c r="F57" s="37"/>
      <c r="G57" s="59"/>
    </row>
    <row r="58" spans="1:7">
      <c r="A58" s="55" t="s">
        <v>16</v>
      </c>
      <c r="B58" t="s">
        <v>86</v>
      </c>
      <c r="C58" s="132"/>
      <c r="D58" s="36"/>
      <c r="E58" s="39"/>
      <c r="F58" s="37"/>
      <c r="G58" s="59"/>
    </row>
    <row r="59" spans="1:7" ht="30" customHeight="1" thickBot="1">
      <c r="A59" s="44"/>
      <c r="D59" s="47"/>
      <c r="E59" s="117"/>
      <c r="F59" s="105" t="s">
        <v>90</v>
      </c>
      <c r="G59" s="53">
        <v>12</v>
      </c>
    </row>
    <row r="60" spans="1:7" ht="30" customHeight="1" thickBot="1">
      <c r="A60" s="44"/>
      <c r="D60" s="47"/>
      <c r="E60" s="117"/>
      <c r="F60" s="59" t="s">
        <v>35</v>
      </c>
      <c r="G60" s="103">
        <f>SUM(G35:G58)</f>
        <v>0</v>
      </c>
    </row>
    <row r="61" spans="1:7" ht="30" customHeight="1">
      <c r="A61" s="44"/>
      <c r="D61" s="47"/>
      <c r="E61" s="117"/>
      <c r="F61" s="72"/>
      <c r="G61" s="72"/>
    </row>
    <row r="62" spans="1:7" ht="30" customHeight="1">
      <c r="A62" s="44"/>
      <c r="D62" s="47"/>
      <c r="E62" s="117"/>
      <c r="F62" s="72" t="s">
        <v>91</v>
      </c>
      <c r="G62" s="72">
        <f>SUM(G29+G60)</f>
        <v>0</v>
      </c>
    </row>
    <row r="63" spans="1:7" ht="15.75" thickBot="1">
      <c r="E63" s="7"/>
      <c r="F63" s="7"/>
      <c r="G63" s="7">
        <f>(G62*5/24)+1</f>
        <v>1</v>
      </c>
    </row>
    <row r="64" spans="1:7" ht="33" customHeight="1" thickBot="1">
      <c r="C64" s="91" t="s">
        <v>92</v>
      </c>
      <c r="D64" s="92"/>
      <c r="E64" s="92"/>
      <c r="F64" s="92"/>
      <c r="G64" s="87">
        <f>ROUND(G63*2,0)/2</f>
        <v>1</v>
      </c>
    </row>
    <row r="65" spans="2:7">
      <c r="E65"/>
      <c r="F65"/>
      <c r="G65"/>
    </row>
    <row r="66" spans="2:7" ht="45">
      <c r="B66" s="88" t="s">
        <v>93</v>
      </c>
      <c r="E66"/>
      <c r="F66"/>
      <c r="G66"/>
    </row>
    <row r="67" spans="2:7">
      <c r="E67"/>
      <c r="F67"/>
      <c r="G67"/>
    </row>
    <row r="68" spans="2:7">
      <c r="E68"/>
      <c r="F68"/>
      <c r="G68"/>
    </row>
    <row r="69" spans="2:7">
      <c r="E69"/>
      <c r="F69"/>
      <c r="G69"/>
    </row>
    <row r="70" spans="2:7">
      <c r="E70"/>
      <c r="F70"/>
      <c r="G70"/>
    </row>
    <row r="71" spans="2:7">
      <c r="E71"/>
      <c r="F71"/>
      <c r="G71"/>
    </row>
    <row r="72" spans="2:7">
      <c r="E72"/>
      <c r="F72"/>
      <c r="G72"/>
    </row>
    <row r="73" spans="2:7">
      <c r="E73"/>
      <c r="F73"/>
      <c r="G73"/>
    </row>
    <row r="74" spans="2:7">
      <c r="E74"/>
      <c r="F74"/>
      <c r="G74"/>
    </row>
    <row r="75" spans="2:7">
      <c r="E75"/>
      <c r="F75"/>
      <c r="G75"/>
    </row>
    <row r="76" spans="2:7">
      <c r="E76"/>
      <c r="F76"/>
      <c r="G76"/>
    </row>
    <row r="77" spans="2:7">
      <c r="E77"/>
      <c r="F77"/>
      <c r="G77"/>
    </row>
    <row r="78" spans="2:7">
      <c r="E78"/>
      <c r="F78"/>
      <c r="G78"/>
    </row>
    <row r="79" spans="2:7">
      <c r="E79"/>
      <c r="F79"/>
      <c r="G79"/>
    </row>
    <row r="80" spans="2:7">
      <c r="E80"/>
      <c r="F80"/>
      <c r="G80"/>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35" spans="5:7">
      <c r="E135" s="53"/>
      <c r="F135" s="53"/>
      <c r="G135" s="72"/>
    </row>
    <row r="137" spans="5:7">
      <c r="E137"/>
      <c r="F137"/>
      <c r="G137"/>
    </row>
    <row r="138" spans="5:7">
      <c r="E138"/>
      <c r="F138"/>
      <c r="G138"/>
    </row>
    <row r="139" spans="5:7">
      <c r="E139"/>
      <c r="F139"/>
      <c r="G139"/>
    </row>
    <row r="140" spans="5:7">
      <c r="E140"/>
      <c r="F140"/>
      <c r="G140"/>
    </row>
    <row r="141" spans="5:7">
      <c r="E141"/>
      <c r="F141"/>
      <c r="G141"/>
    </row>
    <row r="142" spans="5:7">
      <c r="E142"/>
      <c r="F142"/>
      <c r="G142"/>
    </row>
    <row r="143" spans="5:7">
      <c r="E143"/>
      <c r="F143"/>
      <c r="G143"/>
    </row>
    <row r="144" spans="5:7">
      <c r="E144"/>
      <c r="F144"/>
      <c r="G144"/>
    </row>
    <row r="145" customFormat="1"/>
    <row r="146" customFormat="1"/>
    <row r="147" customFormat="1"/>
    <row r="148" customFormat="1"/>
    <row r="149" customFormat="1"/>
    <row r="150" customFormat="1"/>
  </sheetData>
  <mergeCells count="11">
    <mergeCell ref="A33:C33"/>
    <mergeCell ref="A3:B3"/>
    <mergeCell ref="C5:C9"/>
    <mergeCell ref="C11:C15"/>
    <mergeCell ref="C17:C21"/>
    <mergeCell ref="C23:C27"/>
    <mergeCell ref="C48:C52"/>
    <mergeCell ref="C54:C58"/>
    <mergeCell ref="B34:G34"/>
    <mergeCell ref="C35:C40"/>
    <mergeCell ref="C42:C46"/>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120" zoomScaleNormal="120" workbookViewId="0">
      <selection activeCell="B52" sqref="B52"/>
    </sheetView>
  </sheetViews>
  <sheetFormatPr baseColWidth="10" defaultColWidth="11.42578125" defaultRowHeight="15"/>
  <cols>
    <col min="1" max="1" width="65.85546875" customWidth="1"/>
    <col min="2" max="2" width="11.7109375" style="3" customWidth="1"/>
    <col min="3" max="3" width="4.28515625" customWidth="1"/>
    <col min="4" max="4" width="12.7109375" style="3" customWidth="1"/>
  </cols>
  <sheetData>
    <row r="1" spans="1:4" ht="18.75">
      <c r="A1" s="2" t="s">
        <v>94</v>
      </c>
    </row>
    <row r="2" spans="1:4" ht="18.75">
      <c r="A2" s="2"/>
    </row>
    <row r="3" spans="1:4" ht="45" customHeight="1">
      <c r="A3" s="97" t="s">
        <v>95</v>
      </c>
    </row>
    <row r="5" spans="1:4">
      <c r="A5" s="80"/>
      <c r="B5" s="98" t="s">
        <v>4</v>
      </c>
      <c r="C5" s="80"/>
      <c r="D5" s="98" t="s">
        <v>96</v>
      </c>
    </row>
    <row r="7" spans="1:4">
      <c r="A7" t="s">
        <v>97</v>
      </c>
      <c r="B7" s="4">
        <v>0.5</v>
      </c>
      <c r="D7" s="5">
        <f>'Ausführung und Resultat'!G111</f>
        <v>1</v>
      </c>
    </row>
    <row r="9" spans="1:4">
      <c r="A9" t="s">
        <v>98</v>
      </c>
      <c r="B9" s="4">
        <v>0.2</v>
      </c>
      <c r="D9" s="5">
        <f>Dokumentation!G44</f>
        <v>1</v>
      </c>
    </row>
    <row r="11" spans="1:4">
      <c r="A11" t="s">
        <v>99</v>
      </c>
      <c r="B11" s="4">
        <v>0.3</v>
      </c>
      <c r="D11" s="5">
        <f>'Präsentation und Fachgespräch'!G64</f>
        <v>1</v>
      </c>
    </row>
    <row r="12" spans="1:4" ht="15.75" thickBot="1"/>
    <row r="13" spans="1:4" ht="15.75" thickBot="1">
      <c r="A13" s="99" t="s">
        <v>100</v>
      </c>
      <c r="B13" s="100"/>
      <c r="C13" s="101"/>
      <c r="D13" s="102">
        <f>ROUND((D7*B7+D9*B9+D11*B11),1)</f>
        <v>1</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3c294e-4553-408b-9d4a-e91ca20cc87f" xsi:nil="true"/>
    <lcf76f155ced4ddcb4097134ff3c332f xmlns="4622e6ba-55de-43f2-bfb6-a9cd7809e5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C7C2C068ECF3A4EB3212B67F263FAA8" ma:contentTypeVersion="10" ma:contentTypeDescription="Ein neues Dokument erstellen." ma:contentTypeScope="" ma:versionID="1400bf0dc81cbf6b6f8b1d93faf1a6a3">
  <xsd:schema xmlns:xsd="http://www.w3.org/2001/XMLSchema" xmlns:xs="http://www.w3.org/2001/XMLSchema" xmlns:p="http://schemas.microsoft.com/office/2006/metadata/properties" xmlns:ns2="4622e6ba-55de-43f2-bfb6-a9cd7809e508" xmlns:ns3="c33c294e-4553-408b-9d4a-e91ca20cc87f" targetNamespace="http://schemas.microsoft.com/office/2006/metadata/properties" ma:root="true" ma:fieldsID="abd22ce409e7cde5be09ab7cba0a2c97" ns2:_="" ns3:_="">
    <xsd:import namespace="4622e6ba-55de-43f2-bfb6-a9cd7809e508"/>
    <xsd:import namespace="c33c294e-4553-408b-9d4a-e91ca20cc8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22e6ba-55de-43f2-bfb6-a9cd7809e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533a9384-3b02-4de3-a99d-a053401a55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33c294e-4553-408b-9d4a-e91ca20cc87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9d944b1-9cb7-4d34-ae53-40281231d3b2}" ma:internalName="TaxCatchAll" ma:showField="CatchAllData" ma:web="c33c294e-4553-408b-9d4a-e91ca20cc8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28114D-348E-4CF5-9A9E-D00ADE1B2B73}">
  <ds:schemaRefs>
    <ds:schemaRef ds:uri="http://schemas.microsoft.com/office/2006/metadata/properties"/>
    <ds:schemaRef ds:uri="http://schemas.microsoft.com/office/infopath/2007/PartnerControls"/>
    <ds:schemaRef ds:uri="c33c294e-4553-408b-9d4a-e91ca20cc87f"/>
    <ds:schemaRef ds:uri="4622e6ba-55de-43f2-bfb6-a9cd7809e508"/>
  </ds:schemaRefs>
</ds:datastoreItem>
</file>

<file path=customXml/itemProps2.xml><?xml version="1.0" encoding="utf-8"?>
<ds:datastoreItem xmlns:ds="http://schemas.openxmlformats.org/officeDocument/2006/customXml" ds:itemID="{02B49188-1D7F-413E-B23F-D6B04F241641}">
  <ds:schemaRefs>
    <ds:schemaRef ds:uri="http://schemas.microsoft.com/sharepoint/v3/contenttype/forms"/>
  </ds:schemaRefs>
</ds:datastoreItem>
</file>

<file path=customXml/itemProps3.xml><?xml version="1.0" encoding="utf-8"?>
<ds:datastoreItem xmlns:ds="http://schemas.openxmlformats.org/officeDocument/2006/customXml" ds:itemID="{EC295246-C25B-4BB6-911B-3FAD4BAD3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22e6ba-55de-43f2-bfb6-a9cd7809e508"/>
    <ds:schemaRef ds:uri="c33c294e-4553-408b-9d4a-e91ca20cc8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Ausführung und Resultat</vt:lpstr>
      <vt:lpstr>Dokumentation</vt:lpstr>
      <vt:lpstr>Präsentation und Fachgespräch</vt:lpstr>
      <vt:lpstr>Notenzusammenzug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Beda Wick</dc:creator>
  <cp:keywords/>
  <dc:description/>
  <cp:lastModifiedBy>Poli Alain</cp:lastModifiedBy>
  <cp:revision/>
  <cp:lastPrinted>2023-10-10T11:52:45Z</cp:lastPrinted>
  <dcterms:created xsi:type="dcterms:W3CDTF">2021-09-25T09:23:05Z</dcterms:created>
  <dcterms:modified xsi:type="dcterms:W3CDTF">2024-09-20T14:44:30Z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0x0101007C7C2C068ECF3A4EB3212B67F263FAA8</vt:lpwstr>
  </property>
  <property fmtid="{D5CDD505-2E9C-101B-9397-08002B2CF9AE}" pid="3" name="MediaServiceImageTags">
    <vt:lpwstr/>
  </property>
</Properties>
</file>